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WG  - Wydzial Administracyjny\JJedrzejak\01. Art biurowe\Final\"/>
    </mc:Choice>
  </mc:AlternateContent>
  <bookViews>
    <workbookView xWindow="0" yWindow="0" windowWidth="21465" windowHeight="8145"/>
  </bookViews>
  <sheets>
    <sheet name="Arkusz1" sheetId="1" r:id="rId1"/>
  </sheets>
  <definedNames>
    <definedName name="_xlnm.Print_Area" localSheetId="0">Arkusz1!$B$1:$J$159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2" i="1" l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H11" i="1"/>
  <c r="I11" i="1" s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I144" i="1" s="1"/>
  <c r="H10" i="1"/>
  <c r="I10" i="1" s="1"/>
  <c r="I145" i="1" l="1"/>
</calcChain>
</file>

<file path=xl/comments1.xml><?xml version="1.0" encoding="utf-8"?>
<comments xmlns="http://schemas.openxmlformats.org/spreadsheetml/2006/main">
  <authors>
    <author>Jędrzejak Jakub</author>
  </authors>
  <commentList>
    <comment ref="G7" authorId="0" shapeId="0">
      <text>
        <r>
          <rPr>
            <b/>
            <sz val="9"/>
            <color indexed="81"/>
            <rFont val="Tahoma"/>
            <family val="2"/>
            <charset val="238"/>
          </rPr>
          <t>Wpisać stawkę określoną w ustawie (liczba całkowita)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<sst xmlns="http://schemas.openxmlformats.org/spreadsheetml/2006/main" count="455" uniqueCount="315">
  <si>
    <t>ZAŁĄCZNIK NR 2</t>
  </si>
  <si>
    <t>Lp.</t>
  </si>
  <si>
    <t>Asortyment</t>
  </si>
  <si>
    <t>(nazwa artykułu i jego charakterystyka)</t>
  </si>
  <si>
    <t>jedn.  miary</t>
  </si>
  <si>
    <t>Cena jedn. netto                  zł.</t>
  </si>
  <si>
    <t>Cena jedn. brutto                 zł.</t>
  </si>
  <si>
    <t>Wartość  brutto                   zł.</t>
  </si>
  <si>
    <t>Nazwa katalogowa oferowanego artykułu przez Wykonawcę</t>
  </si>
  <si>
    <t>(uzupełnić dla wybranych artykułów,      w niezaciemnione pola wpisać nazwę w miejsce kropek)</t>
  </si>
  <si>
    <t>-1-</t>
  </si>
  <si>
    <t>-2-</t>
  </si>
  <si>
    <t>-3-</t>
  </si>
  <si>
    <t>-4-</t>
  </si>
  <si>
    <t>-6-</t>
  </si>
  <si>
    <t>-7-</t>
  </si>
  <si>
    <t>-8-</t>
  </si>
  <si>
    <t>-9-</t>
  </si>
  <si>
    <t>1.</t>
  </si>
  <si>
    <t>blok szkolny w kratkę A4, klejony u góry, 50-kartkowy</t>
  </si>
  <si>
    <t>szt.</t>
  </si>
  <si>
    <t>2.</t>
  </si>
  <si>
    <t>brulion w kratkę A4, 96-kartkowy, twarda oprawa</t>
  </si>
  <si>
    <t>3.</t>
  </si>
  <si>
    <t>brulion w kratkę A5, 200-kartkowy</t>
  </si>
  <si>
    <t>4.</t>
  </si>
  <si>
    <t>brulion w kratkę A5, 96-kartkowy, twarda oprawa</t>
  </si>
  <si>
    <t>5.</t>
  </si>
  <si>
    <t>dzienniki korespondencyjne, 96-kartkowe</t>
  </si>
  <si>
    <t>6.</t>
  </si>
  <si>
    <t>etykieta do segregatora (min. 20 naklejek/opak.)</t>
  </si>
  <si>
    <t>opak.</t>
  </si>
  <si>
    <t>7.</t>
  </si>
  <si>
    <t>kartki samoprzylepne żółte, 127 x 76 mm (100 kartek/bloczek)</t>
  </si>
  <si>
    <t>bloczek</t>
  </si>
  <si>
    <t>8.</t>
  </si>
  <si>
    <t>kartki samoprzylepne żółte, 51 x 38 mm (100 kartek/bloczek)</t>
  </si>
  <si>
    <t>9.</t>
  </si>
  <si>
    <t>kartki samoprzylepne żółte, 76 x 76 mm (400 kartek/bloczek)</t>
  </si>
  <si>
    <t>10.</t>
  </si>
  <si>
    <t>koperta C4 samoklejąca biała (250 szt./opak.)</t>
  </si>
  <si>
    <t>11.</t>
  </si>
  <si>
    <t>koperta C4 samoklejąca brązowa (250 szt./opak.)</t>
  </si>
  <si>
    <t>12.</t>
  </si>
  <si>
    <t xml:space="preserve">koperta C4 samoklejąca brązowa, 229 x 324 x 38 mm z rozszerzonymi bokami i dnem z papieru natronowego (250 szt./opak.) </t>
  </si>
  <si>
    <t>13.</t>
  </si>
  <si>
    <t>koperta C5 samoklejąca biała (500 szt./opak.)</t>
  </si>
  <si>
    <t>14.</t>
  </si>
  <si>
    <t>15.</t>
  </si>
  <si>
    <t>koperta C5 samoklejąca brązowa (500 szt./opak.)</t>
  </si>
  <si>
    <t>16.</t>
  </si>
  <si>
    <t>koperta C6 samoklejąca biała (1.000 szt./opak.)</t>
  </si>
  <si>
    <t>17.</t>
  </si>
  <si>
    <t xml:space="preserve">koperta E4 samoklejąca brązowa, 280 x 400 x 40 mm z rozszerzonymi bokami i dnem z papieru natronowego (250 szt./opak.) </t>
  </si>
  <si>
    <t>18.</t>
  </si>
  <si>
    <t>kostka papierowa klejona biała 83 x 83 x 35 mm</t>
  </si>
  <si>
    <t>19.</t>
  </si>
  <si>
    <t>kostka papierowa nieklejona mix kolorów 83 x 83 x 75 mm w pojemniku z przezroczystego tworzywa</t>
  </si>
  <si>
    <t>20.</t>
  </si>
  <si>
    <t xml:space="preserve">kostka papierowa nieklejona mix kolorów 83 x 83 x 75 mm </t>
  </si>
  <si>
    <t>21.</t>
  </si>
  <si>
    <t>okładki do bindowania wykonane z kartonu skóropodobnego, format A4, gramatura 250 g/m2, dwustronnie kolorowe, kolor niebieski (100 szt./ opak.)</t>
  </si>
  <si>
    <t>22.</t>
  </si>
  <si>
    <t>papier A4 uniwersalny przeznaczony do drukarek wysokonakładowych laserowych, atramentowych, kserokopiarek, do dwustronnego użytku, o parametrach: gramatura minimum 80 g/m2, białość CIE minimum 161, grubość &gt; 103mikronów, bezpyłowy, prostokątność rogów 90 (500 arkuszy/ryza)</t>
  </si>
  <si>
    <t>ryza</t>
  </si>
  <si>
    <t>23.</t>
  </si>
  <si>
    <t>papier A4 przeznaczony głównie do drukarek laserowych, satynowy o parametrach: gramatura minimum 160 g/m2, białość CIE minimum 168, grubość &gt; 158 mikronów, bezpyłowy, prostokątność rogów 90 (250 arkuszy/opak.)</t>
  </si>
  <si>
    <t>24.</t>
  </si>
  <si>
    <t>papier A4 do druku atramentowego, laserowego i kopiowania, gramatura minimum 160 g/m2, kolor: waniliowy, rodzaj: pastelowy  (250 arkuszy/opak.)</t>
  </si>
  <si>
    <t>25.</t>
  </si>
  <si>
    <t>papier A4 do druku atramentowego, laserowego i kopiowania, gramatura minimum 160 g/m2, kolor: jasny szary, rodzaj: pastelowy  (250 arkuszy/opak.)</t>
  </si>
  <si>
    <t>26.</t>
  </si>
  <si>
    <t>papier nalepkowy na składance 88,9 x 36,1 mm         2- rzędowy (8.000 szt./opak.)</t>
  </si>
  <si>
    <t>27.</t>
  </si>
  <si>
    <t>papier pakowy szary w rolce szer. 100 cm x dł. 10 m</t>
  </si>
  <si>
    <t>28.</t>
  </si>
  <si>
    <t>papier składanka komputerowa bez nadruku 360*1+0 o parametrach: gramatura 70 g/m2 wg PN87/PN-50007 na wytwory papiernicze i PN-PN 50405 na papiery drukowe, z obustronną perforacją odrywaną (2000 szt./karton)</t>
  </si>
  <si>
    <t>karton</t>
  </si>
  <si>
    <t>29.</t>
  </si>
  <si>
    <t>papier składanka komputerowa z nadrukiem 240*1+2 o parametrach: gramatura 70 g/m2 wg PN87/PN-50007 na wytwory papiernicze i PN-PN 50405 na papiery drukowe, z obustronną perforacją odrywaną (600 szt./karton)</t>
  </si>
  <si>
    <t>30.</t>
  </si>
  <si>
    <t>skoroszyt tekturowy A4 z wąsami – cały</t>
  </si>
  <si>
    <t>31.</t>
  </si>
  <si>
    <t>skoroszyt tekturowy A4 z zawieszką – połówka</t>
  </si>
  <si>
    <t>32.</t>
  </si>
  <si>
    <t>Skoroszyt tekturowy A4 z zawieszką do segregatora – cały</t>
  </si>
  <si>
    <t>33.</t>
  </si>
  <si>
    <t xml:space="preserve">teczka tekturowa A4 lakierowana z gumką, różne kolory </t>
  </si>
  <si>
    <t>34.</t>
  </si>
  <si>
    <t>teczka A4 wiązana, tekturowa, 400 g</t>
  </si>
  <si>
    <t>35.</t>
  </si>
  <si>
    <t xml:space="preserve">zeszyt w kratkę A5, 16-kartkowy, miękka oprawa </t>
  </si>
  <si>
    <t>36.</t>
  </si>
  <si>
    <t>zeszyt w kratkę A5, 32-kartkowy, miękka oprawa</t>
  </si>
  <si>
    <t>37.</t>
  </si>
  <si>
    <t>zeszyt w kratkę A5, 60-kartkowy, miękka oprawa</t>
  </si>
  <si>
    <t>38.</t>
  </si>
  <si>
    <t>zeszyt w kratkę B5, 96-kartkowy, półtwarda oprawa</t>
  </si>
  <si>
    <t>39.</t>
  </si>
  <si>
    <t>znaczniki post-it neonowe, 100-kartkowe, 15 x 50 mm (5 bloczków/opak.)</t>
  </si>
  <si>
    <t>40.</t>
  </si>
  <si>
    <t>kalendarz trójdzielny 2017 r.</t>
  </si>
  <si>
    <t>41.</t>
  </si>
  <si>
    <t>kalendarz plakatowy 2017 r.</t>
  </si>
  <si>
    <t>42.</t>
  </si>
  <si>
    <t>kalendarz - terminarz 2017 r. na biurko na spirali w układzie tygodniowym</t>
  </si>
  <si>
    <t>43.</t>
  </si>
  <si>
    <t>podkład biurkowy z kalendarzem, min. 26-kartkowy, klejony, na spodzie tekturowy, z usztywniającą podkładką, format B3 (350 x 500 mm)</t>
  </si>
  <si>
    <t>44.</t>
  </si>
  <si>
    <t>druk delegacji Os-232 (min 50 druków/bloczek)</t>
  </si>
  <si>
    <t>45.</t>
  </si>
  <si>
    <t>druk Karty drogowe SM101 (min. 50 druków/bloczek)</t>
  </si>
  <si>
    <t>46.</t>
  </si>
  <si>
    <t>druk Miesięczna karta eksploatacyjna SM113 (min 80 druków/bloczek)</t>
  </si>
  <si>
    <t>47.</t>
  </si>
  <si>
    <t>Karta ewidencyjna wyposażenia (odzieży roboczej, sprzętu ochronnego, narzędzi itp.)</t>
  </si>
  <si>
    <t>48.</t>
  </si>
  <si>
    <t>koperty utajnione płacowe 240x6" składanka 1+2 (1200 szt. /opak.)</t>
  </si>
  <si>
    <t>49.</t>
  </si>
  <si>
    <t>przepustka materiałowa, A-5, druk samokopiujący, (min 80 druków/bloczek)</t>
  </si>
  <si>
    <t>50.</t>
  </si>
  <si>
    <t>teczka tekturowa wiązana A4 szer. grzbietu 50mm do archiwizacji dokumentacji</t>
  </si>
  <si>
    <t>51.</t>
  </si>
  <si>
    <t>teczka tekturowa wiązana A4 szer. grzbietu 100mm do archiwizacji dokumentacji</t>
  </si>
  <si>
    <t>52.</t>
  </si>
  <si>
    <t>pudło bezkwasowe z tektury litej na dokumenty formatu A4 (350x260x110), materiał: tektura bezkwasowa, pH 8.0-9,5, gramatura: 1300g/m2, rezerwa alkaliczna &gt; 0.4 mol/kg</t>
  </si>
  <si>
    <t>53.</t>
  </si>
  <si>
    <t>54.</t>
  </si>
  <si>
    <t>okładka archiwizacyjna na poszyty formatu A4 (320x230x50) – materiał: tektura bezkwasowa lita, pH 8.0-9.5, gramatura 900g/m2</t>
  </si>
  <si>
    <t>55.</t>
  </si>
  <si>
    <t>teczka do akt osobowych A4 z tektury bezkwasowej, okładka biała z napisem akta osobowe na pierwszej stronie, grzbiet harmonijka, wewnątrz wpięte trzy kartonowe przekładki A, B, C z tabelami oraz blaszki i wąsy</t>
  </si>
  <si>
    <t>56.</t>
  </si>
  <si>
    <t>cienkopis - czarny, z wodoodpornym pigmentowym tuszem, nie przesiąka przez papier, przezroczysta obudowa pozwala na kontrolę zużycia; grubość linii pisania 0,5 mm</t>
  </si>
  <si>
    <t>57.</t>
  </si>
  <si>
    <t>cienkopis - czerwony, z wodoodpornym pigmentowym tuszem, nie przesiąka przez papier, przezroczysta obudowa pozwala na kontrolę zużycia; grubość linii pisania 0,5 mm</t>
  </si>
  <si>
    <t>58.</t>
  </si>
  <si>
    <t>cienkopis - niebieski, z wodoodpornym pigmentowym tuszem, nie przesiąka przez papier, przezroczysta obudowa pozwala na kontrolę zużycia; grubość linii pisania 0,5 mm</t>
  </si>
  <si>
    <t>59.</t>
  </si>
  <si>
    <t>cienkopis - zielony, z wodoodpornym pigmentowym tuszem, nie przesiąka przez papier, przezroczysta obudowa pozwala na kontrolę zużycia; grubość linii pisania 0,5 mm</t>
  </si>
  <si>
    <t>60.</t>
  </si>
  <si>
    <t>długopis z automatycznym mechanizmem przyciskowym, korpus wykonany z lśniącego tworzywa sztucznego, klips i wykończenia niklowane; z wymiennym wkładem wielkopojemnym, kolor tuszu niebieski, grubość linii pisania: 0,5 - 0,7 mm, długość linii pisania min. 2500 m</t>
  </si>
  <si>
    <t>61.</t>
  </si>
  <si>
    <t>długopis jednorazowy - czarny, plastikowa nieprzezroczysta obudowa, zakończenie i skuwka w kolorze tuszu, długość linii pisania min. 3000 m, grubość końcówki 0,7 mm</t>
  </si>
  <si>
    <t>62.</t>
  </si>
  <si>
    <t>długopis jednorazowy - czerwony, plastikowa nieprzezroczysta obudowa, zakończenie i skuwka w kolorze tuszu, długość linii pisania min. 3000 m, grubość końcówki 0,7 mm</t>
  </si>
  <si>
    <t>63.</t>
  </si>
  <si>
    <t>długopis jednorazowy - niebieski, plastikowa nieprzezroczysta obudowa, zakończenie i skuwka w kolorze tuszu, długość linii pisania min 3000 m, grubość końcówki 0,7 mm</t>
  </si>
  <si>
    <t>64.</t>
  </si>
  <si>
    <t>długopis jednorazowy - zielony, plastikowa nieprzezroczysta obudowa, zakończenie i skuwka w kolorze tuszu, długość linii pisania min. 3000 m, grubość końcówki 0,7 mm</t>
  </si>
  <si>
    <t>65.</t>
  </si>
  <si>
    <t>długopis żelowy - czarny, klasyczny, przezroczysty korpus z zatyczką, bardzo cienka, trwała końcówka, grubość linii pisania 0,38 mm</t>
  </si>
  <si>
    <t>66.</t>
  </si>
  <si>
    <t>długopis żelowy - czerwony, klasyczny, przezroczysty korpus z zatyczką, bardzo cienka, trwała końcówka, grubość linii pisania 0,38 mm</t>
  </si>
  <si>
    <t>67.</t>
  </si>
  <si>
    <t>długopis żelowy - niebieski, klasyczny, przezroczysty korpus z zatyczką, bardzo cienka, trwała końcówka, grubość linii pisania 0,38 mm</t>
  </si>
  <si>
    <t>68.</t>
  </si>
  <si>
    <t>długopis żelowy - zielony, klasyczny, przezroczysty korpus z zatyczką, bardzo cienka, trwała końcówka, grubość linii pisania 0,38 mm</t>
  </si>
  <si>
    <t>69.</t>
  </si>
  <si>
    <t>dziurkacz min. 20 kartek metalowy</t>
  </si>
  <si>
    <t>70.</t>
  </si>
  <si>
    <t xml:space="preserve">folia do laminowania A4 - 100 mikronów (100 szt./opak.) </t>
  </si>
  <si>
    <t>71.</t>
  </si>
  <si>
    <t>gumka ołówkowa  biała (20 szt./opak.)</t>
  </si>
  <si>
    <t>72.</t>
  </si>
  <si>
    <t>kalkulator biurowy z wyświetlaczem minimum 10-pozycyjnym; podwójne zasilanie; cofanie ostatnio wprowadzonej pozycji, klawisz podwójnego zera, obliczanie procentów</t>
  </si>
  <si>
    <t>73.</t>
  </si>
  <si>
    <t>klej biurowy w sztyfcie min. 17 g, do klejenia papieru, kartonu, zdjęć, nie zawierający rozpuszczalników, usuwany za pomocą wody w temp. 30°C, nietoksyczny, charakteryzujący się wysoką przyczepnością do sklejanych powierzchni</t>
  </si>
  <si>
    <t>74.</t>
  </si>
  <si>
    <t>korektor taśmowy tzw. "myszka", szer. 4,2 mm x dł. min. 8 m, suchy, zapewniający możliwość natychmiastowego pisania, bez rozpuszczalnika</t>
  </si>
  <si>
    <t>75.</t>
  </si>
  <si>
    <t>koszulka A4, groszkowa, grubość min. 43 mikrony (100 szt./opak.)</t>
  </si>
  <si>
    <t>76.</t>
  </si>
  <si>
    <t>koszulka A5 groszkowa, grubość min. 43 mikrony (100 szt./opak.).</t>
  </si>
  <si>
    <t>77.</t>
  </si>
  <si>
    <t>linijka PVC przezroczysta 20 cm</t>
  </si>
  <si>
    <t>78.</t>
  </si>
  <si>
    <t>linijka PVC przezroczysta 40 cm</t>
  </si>
  <si>
    <t>79.</t>
  </si>
  <si>
    <t>marker permanentny biały, cienka końcówka, grubość max. 1,0 mm</t>
  </si>
  <si>
    <t>80.</t>
  </si>
  <si>
    <t>marker permanentny czarny, cienka końcówka, grubość max. 1,0 mm</t>
  </si>
  <si>
    <t>81.</t>
  </si>
  <si>
    <t>markery do tablic suchościeralnych, końcówka okrągła min. 4 kolory + gąbka do tablic suchościeralnych z uchwytem magnetycznym (opak.)</t>
  </si>
  <si>
    <t>82.</t>
  </si>
  <si>
    <t>marker permanentny czarny, cienka okrągła końcówka N850, grubość 1,5 mm</t>
  </si>
  <si>
    <t>83.</t>
  </si>
  <si>
    <t xml:space="preserve">marker permanentny olejowy, czarny średniej grubości 2,2 - 2,8 mm, ścięta końcówka </t>
  </si>
  <si>
    <t>84.</t>
  </si>
  <si>
    <t xml:space="preserve">marker permanentny olejowy, biały średniej grubości 2,2 - 2,8 mm, ścięta końcówka </t>
  </si>
  <si>
    <t>85.</t>
  </si>
  <si>
    <t>marker permanentny czarny, gruby (okrągła końcówka, grubość linii 2-4 mm)</t>
  </si>
  <si>
    <t>86.</t>
  </si>
  <si>
    <t>nożyczki biurowe rozmiar 15,5 - 16,5 cm, wykonane ze stali nierdzewnej o bardzo dobrej jakości; uchwyt odporny na pęknięcia, uniwersalne - do cięcia papieru, kartonu, tektury, zdjęć</t>
  </si>
  <si>
    <t>87.</t>
  </si>
  <si>
    <t>nożyczki biurowe rozmiar 20,5 - 21,5 cm, wykonane ze stali nierdzewnej o bardzo dobrej jakości, uchwyt odporny na pęknięcia, uniwersalne - do cięcia papieru, kartonu, tektury, zdjęć</t>
  </si>
  <si>
    <t>88.</t>
  </si>
  <si>
    <t>okładki A4 do bindownicy typu „Fellows”, przezroczyste (100 szt./opak.)</t>
  </si>
  <si>
    <t>89.</t>
  </si>
  <si>
    <t>ołówek wykonany z żywicy syntetycznej, charakteryzujący się wysoką wytrzymałością, trwały grafit, twardość HB, bez gumki</t>
  </si>
  <si>
    <t>90.</t>
  </si>
  <si>
    <t>ołówek wykonany z żywicy syntetycznej, charakteryzujący się wysoką wytrzymałością, trwały grafit, twardość HB, z gumką</t>
  </si>
  <si>
    <t>91.</t>
  </si>
  <si>
    <t>pinezki "beczułki" do tablic korkowych, mix kolorów, (50 szt./opak.)</t>
  </si>
  <si>
    <t>92.</t>
  </si>
  <si>
    <t>pisak uniwersalny - foliopis, do folii rzutnikowych, płyt CD, szkła, metalu, plastiku itp.; permanentny, niezmywalny, bezwonny szybkoschnący tusz, kolor tuszu czarny, grubość końcówki piszącej 0,4 mm</t>
  </si>
  <si>
    <t>93.</t>
  </si>
  <si>
    <t>plastelina (6 kolorów/opak.)</t>
  </si>
  <si>
    <t>94.</t>
  </si>
  <si>
    <t>segregator PVC z mechanizmem  A4 - 45 mm z okuciem</t>
  </si>
  <si>
    <t>95.</t>
  </si>
  <si>
    <t>segregator PVC z mechanizmem  A4 - 75 mm z okuciem</t>
  </si>
  <si>
    <t>96.</t>
  </si>
  <si>
    <t>segregator PVC z mechanizmem  A5 - 45 mm z okuciem</t>
  </si>
  <si>
    <t>97.</t>
  </si>
  <si>
    <t>skoroszyt plastikowy A4 z wąsami - różne kolory</t>
  </si>
  <si>
    <t>98.</t>
  </si>
  <si>
    <t>skoroszyt plastikowy A4 z zawieszką - różne kolory</t>
  </si>
  <si>
    <t>99.</t>
  </si>
  <si>
    <t>sznurek jutowy (pakowy) - 250 g, długość 200 m</t>
  </si>
  <si>
    <t>100.</t>
  </si>
  <si>
    <t>taśma bawełniana do archiwizacji, pleciona, płaska, biała, szer. 5 mm x dł. 50 m</t>
  </si>
  <si>
    <t>101.</t>
  </si>
  <si>
    <t>taśma klejąca bezbarwna, szer.19 mm x dł. 33 m  (8 szt./opak.)</t>
  </si>
  <si>
    <t>102.</t>
  </si>
  <si>
    <t>taśma klejąca dwustronna, szer. 38 mm x dł. 25 m</t>
  </si>
  <si>
    <t>103.</t>
  </si>
  <si>
    <t>taśma klejąca pakowa brązowa, szer. 48 mm x dł.      50 m</t>
  </si>
  <si>
    <t>104.</t>
  </si>
  <si>
    <t>temperówka metalowa</t>
  </si>
  <si>
    <t>105.</t>
  </si>
  <si>
    <t>zakreślacz fluorescencyjny kolorowy - rożne kolory</t>
  </si>
  <si>
    <t>106.</t>
  </si>
  <si>
    <t>zszywacz długoramienny (głębokość wsuwania kartek min. 300 mm)</t>
  </si>
  <si>
    <t>107.</t>
  </si>
  <si>
    <t>zszywacz mini (na zszywki 10/4)</t>
  </si>
  <si>
    <t>108.</t>
  </si>
  <si>
    <t>zszywacz min. 50 kartek</t>
  </si>
  <si>
    <t>109.</t>
  </si>
  <si>
    <t>zszywacz metalowy min. 25 kartek</t>
  </si>
  <si>
    <t>110.</t>
  </si>
  <si>
    <t>zszywki do zszywacza mini z poz. nr  107, 10/4 (10 szt. pudełek/opak.)</t>
  </si>
  <si>
    <t>111.</t>
  </si>
  <si>
    <t>zszywki 24/8 (10 szt. pudełek/opak.)</t>
  </si>
  <si>
    <t>112.</t>
  </si>
  <si>
    <t>zszywki 26/6 (10 szt. pudełek/opak.)</t>
  </si>
  <si>
    <t>113.</t>
  </si>
  <si>
    <t>deska A4 (podkładka) z klipsem na górze  zamykana</t>
  </si>
  <si>
    <t>114.</t>
  </si>
  <si>
    <t>deska B5 (podkładka) z klipsem na górze zamykana</t>
  </si>
  <si>
    <t>115.</t>
  </si>
  <si>
    <t>klipsy biurowe 19 mm (12 szt./opak.)</t>
  </si>
  <si>
    <t>116.</t>
  </si>
  <si>
    <t>klipsy biurowe 25 mm (12 szt./opak.)</t>
  </si>
  <si>
    <t>117.</t>
  </si>
  <si>
    <t>klipsy biurowe 51 mm (12 szt./opak.)</t>
  </si>
  <si>
    <t>118.</t>
  </si>
  <si>
    <t>klipsy biurowe 32 mm (12 szt./opak.)</t>
  </si>
  <si>
    <t>119.</t>
  </si>
  <si>
    <t>szuflada/półka na dokumenty formatu A4, wykonana z wytrzymałego poliestru, kolor transparentny, półki mogą być łączone pionowo lub pod skosem                 (3 szt./opak.)</t>
  </si>
  <si>
    <t>120.</t>
  </si>
  <si>
    <t xml:space="preserve">przybornik na biurko, min. 8 komór, w tym 1 na artykuły piszące typu "jeż", wykonany z przezroczystego poliestru odpornego na pęknięcia </t>
  </si>
  <si>
    <t>121.</t>
  </si>
  <si>
    <t>okładki do laminowania legitymacyjne 80 x 110 mm, (100 szt./opak.)</t>
  </si>
  <si>
    <t>122.</t>
  </si>
  <si>
    <t>kieszonka samoprzylepna na płytę CD/DVD, przeźroczysta z folii PP z paskiem samoprzylepnym i klapą</t>
  </si>
  <si>
    <t>123.</t>
  </si>
  <si>
    <t>folia formatu A4, samoprzylepna przeźroczysta błyszcząca,  o grubości 0.050 mm. Przeznaczona do kolorowego druku laserowego                                      (10 arkuszy/ opak.)</t>
  </si>
  <si>
    <t>124.</t>
  </si>
  <si>
    <t>zszywki 24/6 (10 szt. pudełek/opak.)</t>
  </si>
  <si>
    <t>125.</t>
  </si>
  <si>
    <t>zszywki 23/10 (10 szt. pudełek/opak.)</t>
  </si>
  <si>
    <t>opak</t>
  </si>
  <si>
    <t>126.</t>
  </si>
  <si>
    <t>zszywki 23/15 (10 szt. pudełek/opak.)</t>
  </si>
  <si>
    <t>127.</t>
  </si>
  <si>
    <t>koszulki groszkowe A4 z zakładką- klapką boczną      (10 szt./ opak.)</t>
  </si>
  <si>
    <t>128.</t>
  </si>
  <si>
    <t>kieszonka na płytę CD z zawieszką do segregatorów</t>
  </si>
  <si>
    <t>129.</t>
  </si>
  <si>
    <t>folder sztywny formatu L A4 folii PCV, przeźroczysty, otwierany z góry i z boku</t>
  </si>
  <si>
    <t>130.</t>
  </si>
  <si>
    <t>holder na identyfikator (sztywna osłona kart plastikowych) z przezroczystego tworzywa wyposażony w taśmę do zawieszenia na szyję, o szerokości 8 mm, wymiar zewnętrzny: 92x59 mm, wymiar wewnętrzny: 90x56 mm, orientacja pozioma (50szt./opak.)</t>
  </si>
  <si>
    <t>131.</t>
  </si>
  <si>
    <t>holder na identyfikator (sztywna osłona kart plastikowych) z przezroczystego tworzywa wyposażony w pasek plastikowy z metalowym klipsem mocującym typu "żabka" opak. zbiorcze 50 szt. wymiar zewnętrzny; 92x59 mm, wymiar wewnętrzny: 90x56 mm, orientacja pozioma (50szt./opak.)</t>
  </si>
  <si>
    <t>132.</t>
  </si>
  <si>
    <t>ołówek o twardości 4B, bez gumki</t>
  </si>
  <si>
    <t>133.</t>
  </si>
  <si>
    <t>klej biurowy w kolorze białym, metalowa tuba, waga netto min.: 50g; uniwersalny klej do prac biurowych w kolorze białym, odpowiedni do klejenia różnego rodzaju papieru, kartonu, bibuł, tkanin, bezpieczny, łatwo zmywalny i wydajny, umieszczony w zakręcanej, metalowej tubie</t>
  </si>
  <si>
    <t>134.</t>
  </si>
  <si>
    <t>tester PH/wskaźnik odczynu pH papieru – mazak do sprawdzania kwasowości teczki</t>
  </si>
  <si>
    <t>135.</t>
  </si>
  <si>
    <t>klips archiwizacyjny, długość wąsów  90mm, wykonany z polipropylenu (100 szt./opak.)</t>
  </si>
  <si>
    <t xml:space="preserve">   (podpis i pieczątka imienna osoby upoważnionej </t>
  </si>
  <si>
    <t xml:space="preserve">            </t>
  </si>
  <si>
    <t xml:space="preserve">         (miejscowość)</t>
  </si>
  <si>
    <r>
      <t>przewidywana ilość</t>
    </r>
    <r>
      <rPr>
        <b/>
        <sz val="14"/>
        <color theme="1"/>
        <rFont val="Arial"/>
        <family val="2"/>
        <charset val="238"/>
      </rPr>
      <t>*</t>
    </r>
  </si>
  <si>
    <r>
      <t xml:space="preserve">* </t>
    </r>
    <r>
      <rPr>
        <sz val="10"/>
        <color theme="1"/>
        <rFont val="Times New Roman"/>
        <family val="1"/>
        <charset val="238"/>
      </rPr>
      <t>Ilości określone w formularzu cenowym zostały podane szacunkowo, są wielkościami orientacyjnymi, przyjętymi w celu porównania ofert i wyboru najkorzystniejszej oferty.</t>
    </r>
  </si>
  <si>
    <r>
      <t>(słownie:</t>
    </r>
    <r>
      <rPr>
        <sz val="11"/>
        <color theme="1"/>
        <rFont val="Times New Roman"/>
        <family val="1"/>
        <charset val="238"/>
      </rPr>
      <t>...................................................................................................................................................)</t>
    </r>
  </si>
  <si>
    <r>
      <t xml:space="preserve">             </t>
    </r>
    <r>
      <rPr>
        <sz val="8"/>
        <color theme="1"/>
        <rFont val="Times New Roman"/>
        <family val="1"/>
        <charset val="238"/>
      </rPr>
      <t>............................................................................</t>
    </r>
  </si>
  <si>
    <r>
      <t>do reprezentowania Wykonawcy</t>
    </r>
    <r>
      <rPr>
        <sz val="8"/>
        <color theme="1"/>
        <rFont val="Times New Roman"/>
        <family val="1"/>
        <charset val="238"/>
      </rPr>
      <t>)</t>
    </r>
  </si>
  <si>
    <r>
      <t>..............................................,</t>
    </r>
    <r>
      <rPr>
        <sz val="12"/>
        <color theme="1"/>
        <rFont val="Times New Roman"/>
        <family val="1"/>
        <charset val="238"/>
      </rPr>
      <t xml:space="preserve"> dnia </t>
    </r>
    <r>
      <rPr>
        <sz val="8"/>
        <color theme="1"/>
        <rFont val="Times New Roman"/>
        <family val="1"/>
        <charset val="238"/>
      </rPr>
      <t>...............................................</t>
    </r>
    <r>
      <rPr>
        <i/>
        <sz val="8"/>
        <color theme="1"/>
        <rFont val="Times New Roman"/>
        <family val="1"/>
        <charset val="238"/>
      </rPr>
      <t xml:space="preserve"> </t>
    </r>
  </si>
  <si>
    <t xml:space="preserve">koperta C5 samoklejąca biała 162 x 229 mm, gramatura minimum 80 g/m2, orientacja koperty - pozioma, okno prawy dół o wymiarach 45 x 90 mm, usytuowane w odległości od krawędzi: bocznej 20 mm, dolnej 20 mm, górnej 98 mm (500 szt./opak.) </t>
  </si>
  <si>
    <t>okładka archiwizacyjna na poszyty formatu A4 (320x230x30), materiał: tektura bezkwasowa lita, pH 8.0-9.5, gramatura 900g/m2; rezerwa alkaliczna &gt; 0.4 mol/kg</t>
  </si>
  <si>
    <t>Razem</t>
  </si>
  <si>
    <t>FORMULARZ CENOWY</t>
  </si>
  <si>
    <t xml:space="preserve">............................................................................. </t>
  </si>
  <si>
    <t xml:space="preserve">                      (pieczątka  firmy)</t>
  </si>
  <si>
    <t>Stawka podatku VAT %</t>
  </si>
  <si>
    <t>-10-</t>
  </si>
  <si>
    <t xml:space="preserve">Łącznie wartość zamówienia brutto PLN wynosi </t>
  </si>
  <si>
    <t>………………………………………………</t>
  </si>
  <si>
    <t>………………………</t>
  </si>
  <si>
    <t>…………………………</t>
  </si>
  <si>
    <t>………………………….</t>
  </si>
  <si>
    <t>…………………………..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</si>
</sst>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24" x14ac:knownFonts="1"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8"/>
      <color theme="1"/>
      <name val="Calibri"/>
      <family val="2"/>
      <charset val="238"/>
      <scheme val="minor"/>
    </font>
    <font>
      <i/>
      <sz val="8"/>
      <color theme="1"/>
      <name val="Times New Roman"/>
      <family val="1"/>
      <charset val="238"/>
    </font>
    <font>
      <b/>
      <sz val="9"/>
      <color theme="1"/>
      <name val="Arial"/>
      <family val="2"/>
      <charset val="238"/>
    </font>
    <font>
      <sz val="8.5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i/>
      <u/>
      <sz val="9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sz val="10.5"/>
      <color theme="1"/>
      <name val="Arial"/>
      <family val="2"/>
      <charset val="238"/>
    </font>
    <font>
      <sz val="10.5"/>
      <color theme="1"/>
      <name val="Calibri"/>
      <family val="2"/>
      <charset val="238"/>
    </font>
    <font>
      <sz val="11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0.5"/>
      <color theme="1"/>
      <name val="Arial"/>
      <family val="2"/>
      <charset val="238"/>
    </font>
    <font>
      <sz val="10.5"/>
      <color theme="1"/>
      <name val="Times New Roman"/>
      <family val="1"/>
      <charset val="238"/>
    </font>
    <font>
      <i/>
      <sz val="10.5"/>
      <color theme="1"/>
      <name val="Times New Roman"/>
      <family val="1"/>
      <charset val="238"/>
    </font>
    <font>
      <b/>
      <i/>
      <sz val="8"/>
      <color theme="1"/>
      <name val="Arial"/>
      <family val="2"/>
      <charset val="238"/>
    </font>
    <font>
      <b/>
      <sz val="10.5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0" borderId="0" xfId="0" applyAlignment="1">
      <alignment horizontal="center" vertical="center"/>
    </xf>
    <xf numFmtId="0" fontId="14" fillId="0" borderId="0" xfId="0" applyFont="1" applyAlignment="1">
      <alignment vertical="center"/>
    </xf>
    <xf numFmtId="0" fontId="5" fillId="0" borderId="0" xfId="0" applyFont="1" applyAlignment="1">
      <alignment horizontal="justify" vertical="center"/>
    </xf>
    <xf numFmtId="0" fontId="11" fillId="0" borderId="0" xfId="0" applyFont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11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center" wrapText="1"/>
    </xf>
    <xf numFmtId="49" fontId="9" fillId="0" borderId="4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Fill="1"/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164" fontId="11" fillId="0" borderId="0" xfId="0" applyNumberFormat="1" applyFont="1" applyFill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left" wrapText="1"/>
    </xf>
    <xf numFmtId="49" fontId="20" fillId="0" borderId="9" xfId="0" applyNumberFormat="1" applyFont="1" applyBorder="1" applyAlignment="1">
      <alignment horizontal="justify" vertical="center" wrapText="1"/>
    </xf>
    <xf numFmtId="164" fontId="20" fillId="0" borderId="9" xfId="0" applyNumberFormat="1" applyFont="1" applyBorder="1" applyAlignment="1" applyProtection="1">
      <alignment horizontal="justify" vertical="center" wrapText="1"/>
      <protection locked="0"/>
    </xf>
    <xf numFmtId="3" fontId="20" fillId="0" borderId="9" xfId="0" applyNumberFormat="1" applyFont="1" applyBorder="1" applyAlignment="1" applyProtection="1">
      <alignment horizontal="justify" vertical="center" wrapText="1"/>
      <protection locked="0"/>
    </xf>
    <xf numFmtId="49" fontId="21" fillId="3" borderId="9" xfId="0" applyNumberFormat="1" applyFont="1" applyFill="1" applyBorder="1" applyAlignment="1">
      <alignment horizontal="justify" vertical="center" wrapText="1"/>
    </xf>
    <xf numFmtId="49" fontId="20" fillId="3" borderId="9" xfId="0" applyNumberFormat="1" applyFont="1" applyFill="1" applyBorder="1" applyAlignment="1">
      <alignment horizontal="justify" vertical="center" wrapText="1"/>
    </xf>
    <xf numFmtId="49" fontId="20" fillId="0" borderId="9" xfId="0" applyNumberFormat="1" applyFont="1" applyBorder="1" applyAlignment="1" applyProtection="1">
      <alignment horizontal="justify" vertical="center" wrapText="1"/>
      <protection locked="0"/>
    </xf>
    <xf numFmtId="49" fontId="20" fillId="2" borderId="9" xfId="0" applyNumberFormat="1" applyFont="1" applyFill="1" applyBorder="1" applyAlignment="1" applyProtection="1">
      <alignment horizontal="justify" vertical="center" wrapText="1"/>
      <protection locked="0"/>
    </xf>
    <xf numFmtId="49" fontId="20" fillId="0" borderId="11" xfId="0" applyNumberFormat="1" applyFont="1" applyBorder="1" applyAlignment="1">
      <alignment horizontal="justify" vertical="center" wrapText="1"/>
    </xf>
    <xf numFmtId="164" fontId="20" fillId="0" borderId="11" xfId="0" applyNumberFormat="1" applyFont="1" applyBorder="1" applyAlignment="1" applyProtection="1">
      <alignment horizontal="justify" vertical="center" wrapText="1"/>
      <protection locked="0"/>
    </xf>
    <xf numFmtId="3" fontId="20" fillId="0" borderId="11" xfId="0" applyNumberFormat="1" applyFont="1" applyBorder="1" applyAlignment="1" applyProtection="1">
      <alignment horizontal="justify" vertical="center" wrapText="1"/>
      <protection locked="0"/>
    </xf>
    <xf numFmtId="49" fontId="21" fillId="3" borderId="11" xfId="0" applyNumberFormat="1" applyFont="1" applyFill="1" applyBorder="1" applyAlignment="1">
      <alignment horizontal="justify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2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49" fontId="20" fillId="0" borderId="9" xfId="0" applyNumberFormat="1" applyFont="1" applyBorder="1" applyAlignment="1">
      <alignment horizontal="center" vertical="center" wrapText="1"/>
    </xf>
    <xf numFmtId="1" fontId="23" fillId="0" borderId="9" xfId="0" applyNumberFormat="1" applyFont="1" applyBorder="1" applyAlignment="1">
      <alignment horizontal="center" vertical="center" wrapText="1"/>
    </xf>
    <xf numFmtId="49" fontId="20" fillId="0" borderId="11" xfId="0" applyNumberFormat="1" applyFont="1" applyBorder="1" applyAlignment="1">
      <alignment horizontal="center" vertical="center" wrapText="1"/>
    </xf>
    <xf numFmtId="1" fontId="23" fillId="0" borderId="11" xfId="0" applyNumberFormat="1" applyFont="1" applyBorder="1" applyAlignment="1">
      <alignment horizontal="center" vertical="center" wrapText="1"/>
    </xf>
    <xf numFmtId="49" fontId="22" fillId="0" borderId="2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/>
      <protection locked="0"/>
    </xf>
    <xf numFmtId="49" fontId="6" fillId="0" borderId="5" xfId="0" applyNumberFormat="1" applyFont="1" applyBorder="1" applyAlignment="1">
      <alignment horizontal="center" vertical="center" textRotation="90" wrapText="1"/>
    </xf>
    <xf numFmtId="49" fontId="0" fillId="0" borderId="3" xfId="0" applyNumberFormat="1" applyBorder="1" applyAlignment="1">
      <alignment horizontal="center" vertical="center" textRotation="90" wrapText="1"/>
    </xf>
    <xf numFmtId="49" fontId="18" fillId="0" borderId="3" xfId="0" applyNumberFormat="1" applyFont="1" applyBorder="1" applyAlignment="1">
      <alignment horizontal="center" vertical="center" textRotation="90" wrapText="1"/>
    </xf>
    <xf numFmtId="49" fontId="6" fillId="0" borderId="5" xfId="0" applyNumberFormat="1" applyFont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 wrapText="1"/>
    </xf>
    <xf numFmtId="49" fontId="6" fillId="0" borderId="5" xfId="0" applyNumberFormat="1" applyFont="1" applyFill="1" applyBorder="1" applyAlignment="1">
      <alignment horizontal="center" vertical="center" wrapText="1"/>
    </xf>
    <xf numFmtId="49" fontId="0" fillId="0" borderId="3" xfId="0" applyNumberForma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0" fillId="0" borderId="0" xfId="0" applyAlignment="1"/>
    <xf numFmtId="0" fontId="5" fillId="0" borderId="0" xfId="0" applyFont="1" applyAlignment="1">
      <alignment horizontal="center" vertical="center"/>
    </xf>
    <xf numFmtId="0" fontId="0" fillId="0" borderId="0" xfId="0" applyAlignment="1" applyProtection="1">
      <alignment horizontal="left" wrapText="1"/>
      <protection locked="0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0" xfId="0" applyAlignment="1" applyProtection="1">
      <alignment horizontal="left" wrapText="1"/>
    </xf>
    <xf numFmtId="0" fontId="15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protection locked="0"/>
    </xf>
    <xf numFmtId="0" fontId="1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3" xfId="0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vertical="center" wrapText="1"/>
    </xf>
    <xf numFmtId="4" fontId="20" fillId="0" borderId="9" xfId="0" applyNumberFormat="1" applyFont="1" applyFill="1" applyBorder="1" applyAlignment="1">
      <alignment horizontal="justify" vertical="center" wrapText="1"/>
    </xf>
    <xf numFmtId="4" fontId="20" fillId="0" borderId="12" xfId="0" applyNumberFormat="1" applyFont="1" applyFill="1" applyBorder="1" applyAlignment="1">
      <alignment horizontal="justify" vertical="center" wrapText="1"/>
    </xf>
    <xf numFmtId="4" fontId="20" fillId="0" borderId="11" xfId="0" applyNumberFormat="1" applyFont="1" applyFill="1" applyBorder="1" applyAlignment="1">
      <alignment horizontal="justify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58"/>
  <sheetViews>
    <sheetView tabSelected="1" zoomScaleNormal="100" workbookViewId="0">
      <selection activeCell="K8" sqref="K8"/>
    </sheetView>
  </sheetViews>
  <sheetFormatPr defaultRowHeight="15" x14ac:dyDescent="0.25"/>
  <cols>
    <col min="1" max="1" width="5.28515625" style="38" customWidth="1"/>
    <col min="2" max="2" width="6.42578125" style="1" customWidth="1"/>
    <col min="3" max="3" width="32.140625" customWidth="1"/>
    <col min="4" max="4" width="11.42578125" style="1" customWidth="1"/>
    <col min="5" max="5" width="9.140625" style="41"/>
    <col min="6" max="6" width="11.5703125" customWidth="1"/>
    <col min="7" max="7" width="7.5703125" style="6" customWidth="1"/>
    <col min="8" max="8" width="12.5703125" style="16" customWidth="1"/>
    <col min="9" max="9" width="13.85546875" style="16" customWidth="1"/>
    <col min="10" max="10" width="22.5703125" customWidth="1"/>
  </cols>
  <sheetData>
    <row r="1" spans="2:10" ht="15.75" thickBot="1" x14ac:dyDescent="0.3">
      <c r="B1" s="8"/>
    </row>
    <row r="2" spans="2:10" ht="28.5" customHeight="1" thickBot="1" x14ac:dyDescent="0.3">
      <c r="C2" s="10" t="s">
        <v>0</v>
      </c>
      <c r="D2" s="47" t="s">
        <v>304</v>
      </c>
      <c r="E2" s="48"/>
      <c r="F2" s="48"/>
      <c r="G2" s="48"/>
      <c r="H2" s="48"/>
      <c r="I2" s="48"/>
      <c r="J2" s="49"/>
    </row>
    <row r="3" spans="2:10" ht="72.75" customHeight="1" x14ac:dyDescent="0.25">
      <c r="C3" s="15"/>
      <c r="D3" s="15"/>
      <c r="E3" s="39"/>
      <c r="F3" s="15"/>
      <c r="G3" s="15"/>
      <c r="H3" s="17"/>
      <c r="I3" s="17"/>
      <c r="J3" s="15"/>
    </row>
    <row r="4" spans="2:10" x14ac:dyDescent="0.25">
      <c r="B4" s="72" t="s">
        <v>305</v>
      </c>
      <c r="C4" s="73"/>
    </row>
    <row r="5" spans="2:10" x14ac:dyDescent="0.25">
      <c r="B5" s="72" t="s">
        <v>306</v>
      </c>
      <c r="C5" s="73"/>
    </row>
    <row r="6" spans="2:10" ht="15.75" thickBot="1" x14ac:dyDescent="0.3">
      <c r="B6" s="20"/>
      <c r="C6" s="2"/>
    </row>
    <row r="7" spans="2:10" ht="65.25" customHeight="1" x14ac:dyDescent="0.25">
      <c r="B7" s="21" t="s">
        <v>1</v>
      </c>
      <c r="C7" s="11" t="s">
        <v>2</v>
      </c>
      <c r="D7" s="56" t="s">
        <v>4</v>
      </c>
      <c r="E7" s="56" t="s">
        <v>295</v>
      </c>
      <c r="F7" s="59" t="s">
        <v>5</v>
      </c>
      <c r="G7" s="59" t="s">
        <v>307</v>
      </c>
      <c r="H7" s="61" t="s">
        <v>6</v>
      </c>
      <c r="I7" s="61" t="s">
        <v>7</v>
      </c>
      <c r="J7" s="11" t="s">
        <v>8</v>
      </c>
    </row>
    <row r="8" spans="2:10" ht="66" customHeight="1" thickBot="1" x14ac:dyDescent="0.3">
      <c r="B8" s="12"/>
      <c r="C8" s="13" t="s">
        <v>3</v>
      </c>
      <c r="D8" s="57"/>
      <c r="E8" s="58"/>
      <c r="F8" s="60"/>
      <c r="G8" s="74"/>
      <c r="H8" s="62"/>
      <c r="I8" s="62"/>
      <c r="J8" s="14" t="s">
        <v>9</v>
      </c>
    </row>
    <row r="9" spans="2:10" ht="15.75" thickBot="1" x14ac:dyDescent="0.3">
      <c r="B9" s="35" t="s">
        <v>10</v>
      </c>
      <c r="C9" s="36" t="s">
        <v>11</v>
      </c>
      <c r="D9" s="36" t="s">
        <v>12</v>
      </c>
      <c r="E9" s="46" t="s">
        <v>13</v>
      </c>
      <c r="F9" s="36" t="s">
        <v>14</v>
      </c>
      <c r="G9" s="36" t="s">
        <v>15</v>
      </c>
      <c r="H9" s="37" t="s">
        <v>16</v>
      </c>
      <c r="I9" s="37" t="s">
        <v>17</v>
      </c>
      <c r="J9" s="36" t="s">
        <v>308</v>
      </c>
    </row>
    <row r="10" spans="2:10" s="38" customFormat="1" ht="27" x14ac:dyDescent="0.25">
      <c r="B10" s="44" t="s">
        <v>18</v>
      </c>
      <c r="C10" s="31" t="s">
        <v>19</v>
      </c>
      <c r="D10" s="44" t="s">
        <v>20</v>
      </c>
      <c r="E10" s="45">
        <v>27</v>
      </c>
      <c r="F10" s="32"/>
      <c r="G10" s="33"/>
      <c r="H10" s="78">
        <f>F10*(G10/100)+F10</f>
        <v>0</v>
      </c>
      <c r="I10" s="78">
        <f>H10*E10</f>
        <v>0</v>
      </c>
      <c r="J10" s="34"/>
    </row>
    <row r="11" spans="2:10" s="38" customFormat="1" ht="27" x14ac:dyDescent="0.25">
      <c r="B11" s="42" t="s">
        <v>21</v>
      </c>
      <c r="C11" s="24" t="s">
        <v>22</v>
      </c>
      <c r="D11" s="42" t="s">
        <v>20</v>
      </c>
      <c r="E11" s="43">
        <v>19</v>
      </c>
      <c r="F11" s="25"/>
      <c r="G11" s="26"/>
      <c r="H11" s="76">
        <f t="shared" ref="H11:H74" si="0">F11*(G11/100)+F11</f>
        <v>0</v>
      </c>
      <c r="I11" s="76">
        <f t="shared" ref="I11:I74" si="1">H11*E11</f>
        <v>0</v>
      </c>
      <c r="J11" s="27"/>
    </row>
    <row r="12" spans="2:10" s="38" customFormat="1" x14ac:dyDescent="0.25">
      <c r="B12" s="42" t="s">
        <v>23</v>
      </c>
      <c r="C12" s="24" t="s">
        <v>24</v>
      </c>
      <c r="D12" s="42" t="s">
        <v>20</v>
      </c>
      <c r="E12" s="43">
        <v>10</v>
      </c>
      <c r="F12" s="25"/>
      <c r="G12" s="26"/>
      <c r="H12" s="76">
        <f t="shared" si="0"/>
        <v>0</v>
      </c>
      <c r="I12" s="76">
        <f t="shared" si="1"/>
        <v>0</v>
      </c>
      <c r="J12" s="27"/>
    </row>
    <row r="13" spans="2:10" s="38" customFormat="1" ht="27" x14ac:dyDescent="0.25">
      <c r="B13" s="42" t="s">
        <v>25</v>
      </c>
      <c r="C13" s="24" t="s">
        <v>26</v>
      </c>
      <c r="D13" s="42" t="s">
        <v>20</v>
      </c>
      <c r="E13" s="43">
        <v>19</v>
      </c>
      <c r="F13" s="25"/>
      <c r="G13" s="26"/>
      <c r="H13" s="76">
        <f t="shared" si="0"/>
        <v>0</v>
      </c>
      <c r="I13" s="76">
        <f t="shared" si="1"/>
        <v>0</v>
      </c>
      <c r="J13" s="27"/>
    </row>
    <row r="14" spans="2:10" s="38" customFormat="1" ht="27" x14ac:dyDescent="0.25">
      <c r="B14" s="42" t="s">
        <v>27</v>
      </c>
      <c r="C14" s="24" t="s">
        <v>28</v>
      </c>
      <c r="D14" s="42" t="s">
        <v>20</v>
      </c>
      <c r="E14" s="43">
        <v>5</v>
      </c>
      <c r="F14" s="25"/>
      <c r="G14" s="26"/>
      <c r="H14" s="76">
        <f t="shared" si="0"/>
        <v>0</v>
      </c>
      <c r="I14" s="76">
        <f t="shared" si="1"/>
        <v>0</v>
      </c>
      <c r="J14" s="27"/>
    </row>
    <row r="15" spans="2:10" s="38" customFormat="1" ht="27" x14ac:dyDescent="0.25">
      <c r="B15" s="42" t="s">
        <v>29</v>
      </c>
      <c r="C15" s="24" t="s">
        <v>30</v>
      </c>
      <c r="D15" s="42" t="s">
        <v>31</v>
      </c>
      <c r="E15" s="43">
        <v>3</v>
      </c>
      <c r="F15" s="25"/>
      <c r="G15" s="26"/>
      <c r="H15" s="76">
        <f t="shared" si="0"/>
        <v>0</v>
      </c>
      <c r="I15" s="76">
        <f t="shared" si="1"/>
        <v>0</v>
      </c>
      <c r="J15" s="27"/>
    </row>
    <row r="16" spans="2:10" s="38" customFormat="1" ht="27" x14ac:dyDescent="0.25">
      <c r="B16" s="42" t="s">
        <v>32</v>
      </c>
      <c r="C16" s="24" t="s">
        <v>33</v>
      </c>
      <c r="D16" s="42" t="s">
        <v>34</v>
      </c>
      <c r="E16" s="43">
        <v>30</v>
      </c>
      <c r="F16" s="25"/>
      <c r="G16" s="26"/>
      <c r="H16" s="76">
        <f t="shared" si="0"/>
        <v>0</v>
      </c>
      <c r="I16" s="76">
        <f t="shared" si="1"/>
        <v>0</v>
      </c>
      <c r="J16" s="27"/>
    </row>
    <row r="17" spans="2:10" s="38" customFormat="1" ht="27" x14ac:dyDescent="0.25">
      <c r="B17" s="42" t="s">
        <v>35</v>
      </c>
      <c r="C17" s="24" t="s">
        <v>36</v>
      </c>
      <c r="D17" s="42" t="s">
        <v>34</v>
      </c>
      <c r="E17" s="43">
        <v>100</v>
      </c>
      <c r="F17" s="25"/>
      <c r="G17" s="26"/>
      <c r="H17" s="76">
        <f t="shared" si="0"/>
        <v>0</v>
      </c>
      <c r="I17" s="76">
        <f t="shared" si="1"/>
        <v>0</v>
      </c>
      <c r="J17" s="27"/>
    </row>
    <row r="18" spans="2:10" s="38" customFormat="1" ht="27" x14ac:dyDescent="0.25">
      <c r="B18" s="42" t="s">
        <v>37</v>
      </c>
      <c r="C18" s="24" t="s">
        <v>38</v>
      </c>
      <c r="D18" s="42" t="s">
        <v>34</v>
      </c>
      <c r="E18" s="43">
        <v>100</v>
      </c>
      <c r="F18" s="25"/>
      <c r="G18" s="26"/>
      <c r="H18" s="76">
        <f t="shared" si="0"/>
        <v>0</v>
      </c>
      <c r="I18" s="76">
        <f t="shared" si="1"/>
        <v>0</v>
      </c>
      <c r="J18" s="27"/>
    </row>
    <row r="19" spans="2:10" s="38" customFormat="1" ht="27" x14ac:dyDescent="0.25">
      <c r="B19" s="42" t="s">
        <v>39</v>
      </c>
      <c r="C19" s="24" t="s">
        <v>40</v>
      </c>
      <c r="D19" s="42" t="s">
        <v>31</v>
      </c>
      <c r="E19" s="43">
        <v>19</v>
      </c>
      <c r="F19" s="25"/>
      <c r="G19" s="26"/>
      <c r="H19" s="76">
        <f t="shared" si="0"/>
        <v>0</v>
      </c>
      <c r="I19" s="76">
        <f t="shared" si="1"/>
        <v>0</v>
      </c>
      <c r="J19" s="27"/>
    </row>
    <row r="20" spans="2:10" s="38" customFormat="1" ht="27" x14ac:dyDescent="0.25">
      <c r="B20" s="42" t="s">
        <v>41</v>
      </c>
      <c r="C20" s="24" t="s">
        <v>42</v>
      </c>
      <c r="D20" s="42" t="s">
        <v>31</v>
      </c>
      <c r="E20" s="43">
        <v>3</v>
      </c>
      <c r="F20" s="25"/>
      <c r="G20" s="26"/>
      <c r="H20" s="76">
        <f t="shared" si="0"/>
        <v>0</v>
      </c>
      <c r="I20" s="76">
        <f t="shared" si="1"/>
        <v>0</v>
      </c>
      <c r="J20" s="27"/>
    </row>
    <row r="21" spans="2:10" s="38" customFormat="1" ht="54" x14ac:dyDescent="0.25">
      <c r="B21" s="42" t="s">
        <v>43</v>
      </c>
      <c r="C21" s="24" t="s">
        <v>44</v>
      </c>
      <c r="D21" s="42" t="s">
        <v>31</v>
      </c>
      <c r="E21" s="43">
        <v>1</v>
      </c>
      <c r="F21" s="25"/>
      <c r="G21" s="26"/>
      <c r="H21" s="76">
        <f t="shared" si="0"/>
        <v>0</v>
      </c>
      <c r="I21" s="76">
        <f t="shared" si="1"/>
        <v>0</v>
      </c>
      <c r="J21" s="27"/>
    </row>
    <row r="22" spans="2:10" s="38" customFormat="1" ht="27" x14ac:dyDescent="0.25">
      <c r="B22" s="42" t="s">
        <v>45</v>
      </c>
      <c r="C22" s="24" t="s">
        <v>46</v>
      </c>
      <c r="D22" s="42" t="s">
        <v>31</v>
      </c>
      <c r="E22" s="43">
        <v>48</v>
      </c>
      <c r="F22" s="25"/>
      <c r="G22" s="26"/>
      <c r="H22" s="76">
        <f t="shared" si="0"/>
        <v>0</v>
      </c>
      <c r="I22" s="76">
        <f t="shared" si="1"/>
        <v>0</v>
      </c>
      <c r="J22" s="27"/>
    </row>
    <row r="23" spans="2:10" s="38" customFormat="1" ht="94.5" x14ac:dyDescent="0.25">
      <c r="B23" s="42" t="s">
        <v>47</v>
      </c>
      <c r="C23" s="24" t="s">
        <v>301</v>
      </c>
      <c r="D23" s="42" t="s">
        <v>31</v>
      </c>
      <c r="E23" s="43">
        <v>20</v>
      </c>
      <c r="F23" s="25"/>
      <c r="G23" s="26"/>
      <c r="H23" s="76">
        <f t="shared" si="0"/>
        <v>0</v>
      </c>
      <c r="I23" s="76">
        <f t="shared" si="1"/>
        <v>0</v>
      </c>
      <c r="J23" s="27"/>
    </row>
    <row r="24" spans="2:10" s="38" customFormat="1" ht="32.25" customHeight="1" x14ac:dyDescent="0.25">
      <c r="B24" s="42" t="s">
        <v>48</v>
      </c>
      <c r="C24" s="24" t="s">
        <v>49</v>
      </c>
      <c r="D24" s="42" t="s">
        <v>31</v>
      </c>
      <c r="E24" s="43">
        <v>4</v>
      </c>
      <c r="F24" s="25"/>
      <c r="G24" s="26"/>
      <c r="H24" s="76">
        <f t="shared" si="0"/>
        <v>0</v>
      </c>
      <c r="I24" s="76">
        <f t="shared" si="1"/>
        <v>0</v>
      </c>
      <c r="J24" s="27"/>
    </row>
    <row r="25" spans="2:10" s="38" customFormat="1" ht="34.5" customHeight="1" x14ac:dyDescent="0.25">
      <c r="B25" s="42" t="s">
        <v>50</v>
      </c>
      <c r="C25" s="24" t="s">
        <v>51</v>
      </c>
      <c r="D25" s="42" t="s">
        <v>31</v>
      </c>
      <c r="E25" s="43">
        <v>4</v>
      </c>
      <c r="F25" s="25"/>
      <c r="G25" s="26"/>
      <c r="H25" s="76">
        <f t="shared" si="0"/>
        <v>0</v>
      </c>
      <c r="I25" s="76">
        <f t="shared" si="1"/>
        <v>0</v>
      </c>
      <c r="J25" s="27"/>
    </row>
    <row r="26" spans="2:10" s="38" customFormat="1" ht="54" x14ac:dyDescent="0.25">
      <c r="B26" s="42" t="s">
        <v>52</v>
      </c>
      <c r="C26" s="24" t="s">
        <v>53</v>
      </c>
      <c r="D26" s="42" t="s">
        <v>31</v>
      </c>
      <c r="E26" s="43">
        <v>1</v>
      </c>
      <c r="F26" s="25"/>
      <c r="G26" s="26"/>
      <c r="H26" s="76">
        <f t="shared" si="0"/>
        <v>0</v>
      </c>
      <c r="I26" s="76">
        <f t="shared" si="1"/>
        <v>0</v>
      </c>
      <c r="J26" s="27"/>
    </row>
    <row r="27" spans="2:10" s="38" customFormat="1" ht="33" customHeight="1" x14ac:dyDescent="0.25">
      <c r="B27" s="42" t="s">
        <v>54</v>
      </c>
      <c r="C27" s="24" t="s">
        <v>55</v>
      </c>
      <c r="D27" s="42" t="s">
        <v>20</v>
      </c>
      <c r="E27" s="43">
        <v>70</v>
      </c>
      <c r="F27" s="25"/>
      <c r="G27" s="26"/>
      <c r="H27" s="76">
        <f t="shared" si="0"/>
        <v>0</v>
      </c>
      <c r="I27" s="76">
        <f t="shared" si="1"/>
        <v>0</v>
      </c>
      <c r="J27" s="27"/>
    </row>
    <row r="28" spans="2:10" s="38" customFormat="1" ht="54" x14ac:dyDescent="0.25">
      <c r="B28" s="42" t="s">
        <v>56</v>
      </c>
      <c r="C28" s="24" t="s">
        <v>57</v>
      </c>
      <c r="D28" s="42" t="s">
        <v>20</v>
      </c>
      <c r="E28" s="43">
        <v>30</v>
      </c>
      <c r="F28" s="25"/>
      <c r="G28" s="26"/>
      <c r="H28" s="76">
        <f t="shared" si="0"/>
        <v>0</v>
      </c>
      <c r="I28" s="76">
        <f t="shared" si="1"/>
        <v>0</v>
      </c>
      <c r="J28" s="27"/>
    </row>
    <row r="29" spans="2:10" s="38" customFormat="1" ht="27" x14ac:dyDescent="0.25">
      <c r="B29" s="42" t="s">
        <v>58</v>
      </c>
      <c r="C29" s="24" t="s">
        <v>59</v>
      </c>
      <c r="D29" s="42" t="s">
        <v>20</v>
      </c>
      <c r="E29" s="43">
        <v>20</v>
      </c>
      <c r="F29" s="25"/>
      <c r="G29" s="26"/>
      <c r="H29" s="76">
        <f t="shared" si="0"/>
        <v>0</v>
      </c>
      <c r="I29" s="76">
        <f t="shared" si="1"/>
        <v>0</v>
      </c>
      <c r="J29" s="27"/>
    </row>
    <row r="30" spans="2:10" s="38" customFormat="1" ht="67.5" x14ac:dyDescent="0.25">
      <c r="B30" s="42" t="s">
        <v>60</v>
      </c>
      <c r="C30" s="24" t="s">
        <v>61</v>
      </c>
      <c r="D30" s="42" t="s">
        <v>31</v>
      </c>
      <c r="E30" s="43">
        <v>1</v>
      </c>
      <c r="F30" s="25"/>
      <c r="G30" s="26"/>
      <c r="H30" s="76">
        <f t="shared" si="0"/>
        <v>0</v>
      </c>
      <c r="I30" s="76">
        <f t="shared" si="1"/>
        <v>0</v>
      </c>
      <c r="J30" s="27"/>
    </row>
    <row r="31" spans="2:10" s="38" customFormat="1" ht="135" x14ac:dyDescent="0.25">
      <c r="B31" s="42" t="s">
        <v>62</v>
      </c>
      <c r="C31" s="24" t="s">
        <v>63</v>
      </c>
      <c r="D31" s="42" t="s">
        <v>64</v>
      </c>
      <c r="E31" s="43">
        <v>550</v>
      </c>
      <c r="F31" s="25"/>
      <c r="G31" s="26"/>
      <c r="H31" s="76">
        <f t="shared" si="0"/>
        <v>0</v>
      </c>
      <c r="I31" s="76">
        <f t="shared" si="1"/>
        <v>0</v>
      </c>
      <c r="J31" s="27"/>
    </row>
    <row r="32" spans="2:10" s="38" customFormat="1" ht="94.5" x14ac:dyDescent="0.25">
      <c r="B32" s="42" t="s">
        <v>65</v>
      </c>
      <c r="C32" s="24" t="s">
        <v>66</v>
      </c>
      <c r="D32" s="42" t="s">
        <v>31</v>
      </c>
      <c r="E32" s="43">
        <v>4</v>
      </c>
      <c r="F32" s="25"/>
      <c r="G32" s="26"/>
      <c r="H32" s="76">
        <f t="shared" si="0"/>
        <v>0</v>
      </c>
      <c r="I32" s="76">
        <f t="shared" si="1"/>
        <v>0</v>
      </c>
      <c r="J32" s="27"/>
    </row>
    <row r="33" spans="2:10" s="38" customFormat="1" ht="67.5" x14ac:dyDescent="0.25">
      <c r="B33" s="42" t="s">
        <v>67</v>
      </c>
      <c r="C33" s="24" t="s">
        <v>68</v>
      </c>
      <c r="D33" s="42" t="s">
        <v>31</v>
      </c>
      <c r="E33" s="43">
        <v>5</v>
      </c>
      <c r="F33" s="25"/>
      <c r="G33" s="26"/>
      <c r="H33" s="76">
        <f t="shared" si="0"/>
        <v>0</v>
      </c>
      <c r="I33" s="76">
        <f t="shared" si="1"/>
        <v>0</v>
      </c>
      <c r="J33" s="27"/>
    </row>
    <row r="34" spans="2:10" s="38" customFormat="1" ht="67.5" x14ac:dyDescent="0.25">
      <c r="B34" s="42" t="s">
        <v>69</v>
      </c>
      <c r="C34" s="24" t="s">
        <v>70</v>
      </c>
      <c r="D34" s="42" t="s">
        <v>31</v>
      </c>
      <c r="E34" s="43">
        <v>1</v>
      </c>
      <c r="F34" s="25"/>
      <c r="G34" s="26"/>
      <c r="H34" s="76">
        <f t="shared" si="0"/>
        <v>0</v>
      </c>
      <c r="I34" s="76">
        <f t="shared" si="1"/>
        <v>0</v>
      </c>
      <c r="J34" s="27"/>
    </row>
    <row r="35" spans="2:10" s="38" customFormat="1" ht="40.5" x14ac:dyDescent="0.25">
      <c r="B35" s="42" t="s">
        <v>71</v>
      </c>
      <c r="C35" s="24" t="s">
        <v>72</v>
      </c>
      <c r="D35" s="42" t="s">
        <v>31</v>
      </c>
      <c r="E35" s="43">
        <v>14</v>
      </c>
      <c r="F35" s="25"/>
      <c r="G35" s="26"/>
      <c r="H35" s="76">
        <f t="shared" si="0"/>
        <v>0</v>
      </c>
      <c r="I35" s="76">
        <f t="shared" si="1"/>
        <v>0</v>
      </c>
      <c r="J35" s="27"/>
    </row>
    <row r="36" spans="2:10" s="38" customFormat="1" ht="27" x14ac:dyDescent="0.25">
      <c r="B36" s="42" t="s">
        <v>73</v>
      </c>
      <c r="C36" s="24" t="s">
        <v>74</v>
      </c>
      <c r="D36" s="42" t="s">
        <v>20</v>
      </c>
      <c r="E36" s="43">
        <v>10</v>
      </c>
      <c r="F36" s="25"/>
      <c r="G36" s="26"/>
      <c r="H36" s="76">
        <f t="shared" si="0"/>
        <v>0</v>
      </c>
      <c r="I36" s="76">
        <f t="shared" si="1"/>
        <v>0</v>
      </c>
      <c r="J36" s="27"/>
    </row>
    <row r="37" spans="2:10" s="38" customFormat="1" ht="94.5" x14ac:dyDescent="0.25">
      <c r="B37" s="42" t="s">
        <v>75</v>
      </c>
      <c r="C37" s="24" t="s">
        <v>76</v>
      </c>
      <c r="D37" s="42" t="s">
        <v>77</v>
      </c>
      <c r="E37" s="43">
        <v>7</v>
      </c>
      <c r="F37" s="25"/>
      <c r="G37" s="26"/>
      <c r="H37" s="76">
        <f t="shared" si="0"/>
        <v>0</v>
      </c>
      <c r="I37" s="76">
        <f t="shared" si="1"/>
        <v>0</v>
      </c>
      <c r="J37" s="27"/>
    </row>
    <row r="38" spans="2:10" s="38" customFormat="1" ht="94.5" x14ac:dyDescent="0.25">
      <c r="B38" s="42" t="s">
        <v>78</v>
      </c>
      <c r="C38" s="24" t="s">
        <v>79</v>
      </c>
      <c r="D38" s="42" t="s">
        <v>77</v>
      </c>
      <c r="E38" s="43">
        <v>2</v>
      </c>
      <c r="F38" s="25"/>
      <c r="G38" s="26"/>
      <c r="H38" s="76">
        <f t="shared" si="0"/>
        <v>0</v>
      </c>
      <c r="I38" s="76">
        <f t="shared" si="1"/>
        <v>0</v>
      </c>
      <c r="J38" s="27"/>
    </row>
    <row r="39" spans="2:10" s="38" customFormat="1" ht="27" x14ac:dyDescent="0.25">
      <c r="B39" s="42" t="s">
        <v>80</v>
      </c>
      <c r="C39" s="24" t="s">
        <v>81</v>
      </c>
      <c r="D39" s="42" t="s">
        <v>20</v>
      </c>
      <c r="E39" s="43">
        <v>70</v>
      </c>
      <c r="F39" s="25"/>
      <c r="G39" s="26"/>
      <c r="H39" s="76">
        <f t="shared" si="0"/>
        <v>0</v>
      </c>
      <c r="I39" s="76">
        <f t="shared" si="1"/>
        <v>0</v>
      </c>
      <c r="J39" s="27"/>
    </row>
    <row r="40" spans="2:10" s="38" customFormat="1" ht="30.75" customHeight="1" x14ac:dyDescent="0.25">
      <c r="B40" s="42" t="s">
        <v>82</v>
      </c>
      <c r="C40" s="24" t="s">
        <v>83</v>
      </c>
      <c r="D40" s="42" t="s">
        <v>20</v>
      </c>
      <c r="E40" s="43">
        <v>110</v>
      </c>
      <c r="F40" s="25"/>
      <c r="G40" s="26"/>
      <c r="H40" s="76">
        <f t="shared" si="0"/>
        <v>0</v>
      </c>
      <c r="I40" s="76">
        <f t="shared" si="1"/>
        <v>0</v>
      </c>
      <c r="J40" s="27"/>
    </row>
    <row r="41" spans="2:10" s="38" customFormat="1" ht="27" x14ac:dyDescent="0.25">
      <c r="B41" s="42" t="s">
        <v>84</v>
      </c>
      <c r="C41" s="24" t="s">
        <v>85</v>
      </c>
      <c r="D41" s="42" t="s">
        <v>20</v>
      </c>
      <c r="E41" s="43">
        <v>90</v>
      </c>
      <c r="F41" s="25"/>
      <c r="G41" s="26"/>
      <c r="H41" s="76">
        <f t="shared" si="0"/>
        <v>0</v>
      </c>
      <c r="I41" s="76">
        <f t="shared" si="1"/>
        <v>0</v>
      </c>
      <c r="J41" s="27"/>
    </row>
    <row r="42" spans="2:10" s="38" customFormat="1" ht="27" x14ac:dyDescent="0.25">
      <c r="B42" s="42" t="s">
        <v>86</v>
      </c>
      <c r="C42" s="24" t="s">
        <v>87</v>
      </c>
      <c r="D42" s="42" t="s">
        <v>20</v>
      </c>
      <c r="E42" s="43">
        <v>300</v>
      </c>
      <c r="F42" s="25"/>
      <c r="G42" s="26"/>
      <c r="H42" s="76">
        <f t="shared" si="0"/>
        <v>0</v>
      </c>
      <c r="I42" s="76">
        <f t="shared" si="1"/>
        <v>0</v>
      </c>
      <c r="J42" s="27"/>
    </row>
    <row r="43" spans="2:10" s="38" customFormat="1" x14ac:dyDescent="0.25">
      <c r="B43" s="42" t="s">
        <v>88</v>
      </c>
      <c r="C43" s="24" t="s">
        <v>89</v>
      </c>
      <c r="D43" s="42" t="s">
        <v>20</v>
      </c>
      <c r="E43" s="43">
        <v>4000</v>
      </c>
      <c r="F43" s="25"/>
      <c r="G43" s="26"/>
      <c r="H43" s="76">
        <f t="shared" si="0"/>
        <v>0</v>
      </c>
      <c r="I43" s="76">
        <f t="shared" si="1"/>
        <v>0</v>
      </c>
      <c r="J43" s="27"/>
    </row>
    <row r="44" spans="2:10" s="38" customFormat="1" ht="27" x14ac:dyDescent="0.25">
      <c r="B44" s="42" t="s">
        <v>90</v>
      </c>
      <c r="C44" s="24" t="s">
        <v>91</v>
      </c>
      <c r="D44" s="42" t="s">
        <v>20</v>
      </c>
      <c r="E44" s="43">
        <v>22</v>
      </c>
      <c r="F44" s="25"/>
      <c r="G44" s="26"/>
      <c r="H44" s="76">
        <f t="shared" si="0"/>
        <v>0</v>
      </c>
      <c r="I44" s="76">
        <f t="shared" si="1"/>
        <v>0</v>
      </c>
      <c r="J44" s="27"/>
    </row>
    <row r="45" spans="2:10" s="38" customFormat="1" ht="27" x14ac:dyDescent="0.25">
      <c r="B45" s="42" t="s">
        <v>92</v>
      </c>
      <c r="C45" s="24" t="s">
        <v>93</v>
      </c>
      <c r="D45" s="42" t="s">
        <v>20</v>
      </c>
      <c r="E45" s="43">
        <v>20</v>
      </c>
      <c r="F45" s="25"/>
      <c r="G45" s="26"/>
      <c r="H45" s="76">
        <f t="shared" si="0"/>
        <v>0</v>
      </c>
      <c r="I45" s="76">
        <f t="shared" si="1"/>
        <v>0</v>
      </c>
      <c r="J45" s="27"/>
    </row>
    <row r="46" spans="2:10" s="38" customFormat="1" ht="27" x14ac:dyDescent="0.25">
      <c r="B46" s="42" t="s">
        <v>94</v>
      </c>
      <c r="C46" s="24" t="s">
        <v>95</v>
      </c>
      <c r="D46" s="42" t="s">
        <v>20</v>
      </c>
      <c r="E46" s="43">
        <v>90</v>
      </c>
      <c r="F46" s="25"/>
      <c r="G46" s="26"/>
      <c r="H46" s="76">
        <f t="shared" si="0"/>
        <v>0</v>
      </c>
      <c r="I46" s="76">
        <f t="shared" si="1"/>
        <v>0</v>
      </c>
      <c r="J46" s="27"/>
    </row>
    <row r="47" spans="2:10" s="38" customFormat="1" ht="27" x14ac:dyDescent="0.25">
      <c r="B47" s="42" t="s">
        <v>96</v>
      </c>
      <c r="C47" s="24" t="s">
        <v>97</v>
      </c>
      <c r="D47" s="42" t="s">
        <v>20</v>
      </c>
      <c r="E47" s="43">
        <v>101</v>
      </c>
      <c r="F47" s="25"/>
      <c r="G47" s="26"/>
      <c r="H47" s="76">
        <f t="shared" si="0"/>
        <v>0</v>
      </c>
      <c r="I47" s="76">
        <f t="shared" si="1"/>
        <v>0</v>
      </c>
      <c r="J47" s="27"/>
    </row>
    <row r="48" spans="2:10" s="38" customFormat="1" ht="40.5" x14ac:dyDescent="0.25">
      <c r="B48" s="42" t="s">
        <v>98</v>
      </c>
      <c r="C48" s="24" t="s">
        <v>99</v>
      </c>
      <c r="D48" s="42" t="s">
        <v>31</v>
      </c>
      <c r="E48" s="43">
        <v>15</v>
      </c>
      <c r="F48" s="25"/>
      <c r="G48" s="26"/>
      <c r="H48" s="76">
        <f t="shared" si="0"/>
        <v>0</v>
      </c>
      <c r="I48" s="76">
        <f t="shared" si="1"/>
        <v>0</v>
      </c>
      <c r="J48" s="27"/>
    </row>
    <row r="49" spans="2:10" s="38" customFormat="1" x14ac:dyDescent="0.25">
      <c r="B49" s="42" t="s">
        <v>100</v>
      </c>
      <c r="C49" s="24" t="s">
        <v>101</v>
      </c>
      <c r="D49" s="42" t="s">
        <v>20</v>
      </c>
      <c r="E49" s="43">
        <v>50</v>
      </c>
      <c r="F49" s="25"/>
      <c r="G49" s="26"/>
      <c r="H49" s="76">
        <f t="shared" si="0"/>
        <v>0</v>
      </c>
      <c r="I49" s="76">
        <f t="shared" si="1"/>
        <v>0</v>
      </c>
      <c r="J49" s="27"/>
    </row>
    <row r="50" spans="2:10" s="38" customFormat="1" x14ac:dyDescent="0.25">
      <c r="B50" s="42" t="s">
        <v>102</v>
      </c>
      <c r="C50" s="24" t="s">
        <v>103</v>
      </c>
      <c r="D50" s="42" t="s">
        <v>20</v>
      </c>
      <c r="E50" s="43">
        <v>25</v>
      </c>
      <c r="F50" s="25"/>
      <c r="G50" s="26"/>
      <c r="H50" s="76">
        <f t="shared" si="0"/>
        <v>0</v>
      </c>
      <c r="I50" s="76">
        <f t="shared" si="1"/>
        <v>0</v>
      </c>
      <c r="J50" s="27"/>
    </row>
    <row r="51" spans="2:10" s="38" customFormat="1" ht="43.5" customHeight="1" x14ac:dyDescent="0.25">
      <c r="B51" s="42" t="s">
        <v>104</v>
      </c>
      <c r="C51" s="24" t="s">
        <v>105</v>
      </c>
      <c r="D51" s="42" t="s">
        <v>20</v>
      </c>
      <c r="E51" s="43">
        <v>73</v>
      </c>
      <c r="F51" s="25"/>
      <c r="G51" s="26"/>
      <c r="H51" s="76">
        <f t="shared" si="0"/>
        <v>0</v>
      </c>
      <c r="I51" s="76">
        <f t="shared" si="1"/>
        <v>0</v>
      </c>
      <c r="J51" s="27"/>
    </row>
    <row r="52" spans="2:10" s="38" customFormat="1" ht="55.5" customHeight="1" x14ac:dyDescent="0.25">
      <c r="B52" s="42" t="s">
        <v>106</v>
      </c>
      <c r="C52" s="24" t="s">
        <v>107</v>
      </c>
      <c r="D52" s="42" t="s">
        <v>20</v>
      </c>
      <c r="E52" s="43">
        <v>30</v>
      </c>
      <c r="F52" s="25"/>
      <c r="G52" s="26"/>
      <c r="H52" s="76">
        <f t="shared" si="0"/>
        <v>0</v>
      </c>
      <c r="I52" s="76">
        <f t="shared" si="1"/>
        <v>0</v>
      </c>
      <c r="J52" s="27"/>
    </row>
    <row r="53" spans="2:10" s="38" customFormat="1" ht="27" x14ac:dyDescent="0.25">
      <c r="B53" s="42" t="s">
        <v>108</v>
      </c>
      <c r="C53" s="24" t="s">
        <v>109</v>
      </c>
      <c r="D53" s="42" t="s">
        <v>34</v>
      </c>
      <c r="E53" s="43">
        <v>12</v>
      </c>
      <c r="F53" s="25"/>
      <c r="G53" s="26"/>
      <c r="H53" s="76">
        <f t="shared" si="0"/>
        <v>0</v>
      </c>
      <c r="I53" s="76">
        <f t="shared" si="1"/>
        <v>0</v>
      </c>
      <c r="J53" s="27"/>
    </row>
    <row r="54" spans="2:10" s="38" customFormat="1" ht="27" x14ac:dyDescent="0.25">
      <c r="B54" s="42" t="s">
        <v>110</v>
      </c>
      <c r="C54" s="24" t="s">
        <v>111</v>
      </c>
      <c r="D54" s="42" t="s">
        <v>34</v>
      </c>
      <c r="E54" s="43">
        <v>10</v>
      </c>
      <c r="F54" s="25"/>
      <c r="G54" s="26"/>
      <c r="H54" s="76">
        <f t="shared" si="0"/>
        <v>0</v>
      </c>
      <c r="I54" s="76">
        <f t="shared" si="1"/>
        <v>0</v>
      </c>
      <c r="J54" s="27"/>
    </row>
    <row r="55" spans="2:10" s="38" customFormat="1" ht="27" x14ac:dyDescent="0.25">
      <c r="B55" s="42" t="s">
        <v>112</v>
      </c>
      <c r="C55" s="24" t="s">
        <v>113</v>
      </c>
      <c r="D55" s="42" t="s">
        <v>34</v>
      </c>
      <c r="E55" s="43">
        <v>1</v>
      </c>
      <c r="F55" s="25"/>
      <c r="G55" s="26"/>
      <c r="H55" s="76">
        <f t="shared" si="0"/>
        <v>0</v>
      </c>
      <c r="I55" s="76">
        <f t="shared" si="1"/>
        <v>0</v>
      </c>
      <c r="J55" s="28"/>
    </row>
    <row r="56" spans="2:10" s="38" customFormat="1" ht="40.5" x14ac:dyDescent="0.25">
      <c r="B56" s="42" t="s">
        <v>114</v>
      </c>
      <c r="C56" s="24" t="s">
        <v>115</v>
      </c>
      <c r="D56" s="42" t="s">
        <v>20</v>
      </c>
      <c r="E56" s="43">
        <v>60</v>
      </c>
      <c r="F56" s="25"/>
      <c r="G56" s="26"/>
      <c r="H56" s="76">
        <f t="shared" si="0"/>
        <v>0</v>
      </c>
      <c r="I56" s="76">
        <f t="shared" si="1"/>
        <v>0</v>
      </c>
      <c r="J56" s="28"/>
    </row>
    <row r="57" spans="2:10" s="38" customFormat="1" ht="34.5" customHeight="1" x14ac:dyDescent="0.25">
      <c r="B57" s="42" t="s">
        <v>116</v>
      </c>
      <c r="C57" s="24" t="s">
        <v>117</v>
      </c>
      <c r="D57" s="42" t="s">
        <v>31</v>
      </c>
      <c r="E57" s="43">
        <v>4</v>
      </c>
      <c r="F57" s="25"/>
      <c r="G57" s="26"/>
      <c r="H57" s="76">
        <f t="shared" si="0"/>
        <v>0</v>
      </c>
      <c r="I57" s="76">
        <f t="shared" si="1"/>
        <v>0</v>
      </c>
      <c r="J57" s="28"/>
    </row>
    <row r="58" spans="2:10" s="38" customFormat="1" ht="40.5" x14ac:dyDescent="0.25">
      <c r="B58" s="42" t="s">
        <v>118</v>
      </c>
      <c r="C58" s="24" t="s">
        <v>119</v>
      </c>
      <c r="D58" s="42" t="s">
        <v>34</v>
      </c>
      <c r="E58" s="43">
        <v>3</v>
      </c>
      <c r="F58" s="25"/>
      <c r="G58" s="26"/>
      <c r="H58" s="76">
        <f t="shared" si="0"/>
        <v>0</v>
      </c>
      <c r="I58" s="76">
        <f t="shared" si="1"/>
        <v>0</v>
      </c>
      <c r="J58" s="28"/>
    </row>
    <row r="59" spans="2:10" s="38" customFormat="1" ht="40.5" x14ac:dyDescent="0.25">
      <c r="B59" s="42" t="s">
        <v>120</v>
      </c>
      <c r="C59" s="24" t="s">
        <v>121</v>
      </c>
      <c r="D59" s="42" t="s">
        <v>20</v>
      </c>
      <c r="E59" s="43">
        <v>500</v>
      </c>
      <c r="F59" s="25"/>
      <c r="G59" s="26"/>
      <c r="H59" s="76">
        <f t="shared" si="0"/>
        <v>0</v>
      </c>
      <c r="I59" s="76">
        <f t="shared" si="1"/>
        <v>0</v>
      </c>
      <c r="J59" s="28"/>
    </row>
    <row r="60" spans="2:10" s="38" customFormat="1" ht="40.5" x14ac:dyDescent="0.25">
      <c r="B60" s="42" t="s">
        <v>122</v>
      </c>
      <c r="C60" s="24" t="s">
        <v>123</v>
      </c>
      <c r="D60" s="42" t="s">
        <v>20</v>
      </c>
      <c r="E60" s="43">
        <v>100</v>
      </c>
      <c r="F60" s="25"/>
      <c r="G60" s="26"/>
      <c r="H60" s="76">
        <f t="shared" si="0"/>
        <v>0</v>
      </c>
      <c r="I60" s="76">
        <f t="shared" si="1"/>
        <v>0</v>
      </c>
      <c r="J60" s="28"/>
    </row>
    <row r="61" spans="2:10" s="38" customFormat="1" ht="81" x14ac:dyDescent="0.25">
      <c r="B61" s="42" t="s">
        <v>124</v>
      </c>
      <c r="C61" s="24" t="s">
        <v>125</v>
      </c>
      <c r="D61" s="42" t="s">
        <v>20</v>
      </c>
      <c r="E61" s="43">
        <v>150</v>
      </c>
      <c r="F61" s="25"/>
      <c r="G61" s="26"/>
      <c r="H61" s="76">
        <f t="shared" si="0"/>
        <v>0</v>
      </c>
      <c r="I61" s="76">
        <f t="shared" si="1"/>
        <v>0</v>
      </c>
      <c r="J61" s="28"/>
    </row>
    <row r="62" spans="2:10" s="38" customFormat="1" ht="67.5" x14ac:dyDescent="0.25">
      <c r="B62" s="42" t="s">
        <v>126</v>
      </c>
      <c r="C62" s="24" t="s">
        <v>302</v>
      </c>
      <c r="D62" s="42" t="s">
        <v>20</v>
      </c>
      <c r="E62" s="43">
        <v>50</v>
      </c>
      <c r="F62" s="25"/>
      <c r="G62" s="26"/>
      <c r="H62" s="76">
        <f t="shared" si="0"/>
        <v>0</v>
      </c>
      <c r="I62" s="76">
        <f t="shared" si="1"/>
        <v>0</v>
      </c>
      <c r="J62" s="28"/>
    </row>
    <row r="63" spans="2:10" s="38" customFormat="1" ht="54" x14ac:dyDescent="0.25">
      <c r="B63" s="42" t="s">
        <v>127</v>
      </c>
      <c r="C63" s="24" t="s">
        <v>128</v>
      </c>
      <c r="D63" s="42" t="s">
        <v>20</v>
      </c>
      <c r="E63" s="43">
        <v>500</v>
      </c>
      <c r="F63" s="25"/>
      <c r="G63" s="26"/>
      <c r="H63" s="76">
        <f t="shared" si="0"/>
        <v>0</v>
      </c>
      <c r="I63" s="76">
        <f t="shared" si="1"/>
        <v>0</v>
      </c>
      <c r="J63" s="28"/>
    </row>
    <row r="64" spans="2:10" s="38" customFormat="1" ht="94.5" x14ac:dyDescent="0.25">
      <c r="B64" s="42" t="s">
        <v>129</v>
      </c>
      <c r="C64" s="24" t="s">
        <v>130</v>
      </c>
      <c r="D64" s="42" t="s">
        <v>20</v>
      </c>
      <c r="E64" s="43">
        <v>25</v>
      </c>
      <c r="F64" s="25"/>
      <c r="G64" s="26"/>
      <c r="H64" s="76">
        <f t="shared" si="0"/>
        <v>0</v>
      </c>
      <c r="I64" s="76">
        <f t="shared" si="1"/>
        <v>0</v>
      </c>
      <c r="J64" s="28"/>
    </row>
    <row r="65" spans="2:10" s="38" customFormat="1" ht="67.5" x14ac:dyDescent="0.25">
      <c r="B65" s="42" t="s">
        <v>131</v>
      </c>
      <c r="C65" s="24" t="s">
        <v>132</v>
      </c>
      <c r="D65" s="42" t="s">
        <v>20</v>
      </c>
      <c r="E65" s="43">
        <v>105</v>
      </c>
      <c r="F65" s="25"/>
      <c r="G65" s="26"/>
      <c r="H65" s="76">
        <f t="shared" si="0"/>
        <v>0</v>
      </c>
      <c r="I65" s="76">
        <f t="shared" si="1"/>
        <v>0</v>
      </c>
      <c r="J65" s="29" t="s">
        <v>313</v>
      </c>
    </row>
    <row r="66" spans="2:10" s="38" customFormat="1" ht="81" x14ac:dyDescent="0.25">
      <c r="B66" s="42" t="s">
        <v>133</v>
      </c>
      <c r="C66" s="24" t="s">
        <v>134</v>
      </c>
      <c r="D66" s="42" t="s">
        <v>20</v>
      </c>
      <c r="E66" s="43">
        <v>65</v>
      </c>
      <c r="F66" s="25"/>
      <c r="G66" s="26"/>
      <c r="H66" s="76">
        <f t="shared" si="0"/>
        <v>0</v>
      </c>
      <c r="I66" s="76">
        <f t="shared" si="1"/>
        <v>0</v>
      </c>
      <c r="J66" s="29" t="s">
        <v>312</v>
      </c>
    </row>
    <row r="67" spans="2:10" s="38" customFormat="1" ht="81" x14ac:dyDescent="0.25">
      <c r="B67" s="42" t="s">
        <v>135</v>
      </c>
      <c r="C67" s="24" t="s">
        <v>136</v>
      </c>
      <c r="D67" s="42" t="s">
        <v>20</v>
      </c>
      <c r="E67" s="43">
        <v>118</v>
      </c>
      <c r="F67" s="25"/>
      <c r="G67" s="26"/>
      <c r="H67" s="76">
        <f t="shared" si="0"/>
        <v>0</v>
      </c>
      <c r="I67" s="76">
        <f t="shared" si="1"/>
        <v>0</v>
      </c>
      <c r="J67" s="29" t="s">
        <v>311</v>
      </c>
    </row>
    <row r="68" spans="2:10" s="38" customFormat="1" ht="67.5" x14ac:dyDescent="0.25">
      <c r="B68" s="42" t="s">
        <v>137</v>
      </c>
      <c r="C68" s="24" t="s">
        <v>138</v>
      </c>
      <c r="D68" s="42" t="s">
        <v>20</v>
      </c>
      <c r="E68" s="43">
        <v>28</v>
      </c>
      <c r="F68" s="25"/>
      <c r="G68" s="26"/>
      <c r="H68" s="76">
        <f t="shared" si="0"/>
        <v>0</v>
      </c>
      <c r="I68" s="76">
        <f t="shared" si="1"/>
        <v>0</v>
      </c>
      <c r="J68" s="29" t="s">
        <v>312</v>
      </c>
    </row>
    <row r="69" spans="2:10" s="38" customFormat="1" ht="125.25" customHeight="1" x14ac:dyDescent="0.25">
      <c r="B69" s="42" t="s">
        <v>139</v>
      </c>
      <c r="C69" s="24" t="s">
        <v>140</v>
      </c>
      <c r="D69" s="42" t="s">
        <v>20</v>
      </c>
      <c r="E69" s="43">
        <v>17</v>
      </c>
      <c r="F69" s="25"/>
      <c r="G69" s="26"/>
      <c r="H69" s="76">
        <f t="shared" si="0"/>
        <v>0</v>
      </c>
      <c r="I69" s="76">
        <f t="shared" si="1"/>
        <v>0</v>
      </c>
      <c r="J69" s="29" t="s">
        <v>311</v>
      </c>
    </row>
    <row r="70" spans="2:10" s="38" customFormat="1" ht="81" x14ac:dyDescent="0.25">
      <c r="B70" s="42" t="s">
        <v>141</v>
      </c>
      <c r="C70" s="24" t="s">
        <v>142</v>
      </c>
      <c r="D70" s="42" t="s">
        <v>20</v>
      </c>
      <c r="E70" s="43">
        <v>181</v>
      </c>
      <c r="F70" s="25"/>
      <c r="G70" s="26"/>
      <c r="H70" s="76">
        <f t="shared" si="0"/>
        <v>0</v>
      </c>
      <c r="I70" s="76">
        <f t="shared" si="1"/>
        <v>0</v>
      </c>
      <c r="J70" s="29" t="s">
        <v>311</v>
      </c>
    </row>
    <row r="71" spans="2:10" s="38" customFormat="1" ht="75.75" customHeight="1" x14ac:dyDescent="0.25">
      <c r="B71" s="42" t="s">
        <v>143</v>
      </c>
      <c r="C71" s="24" t="s">
        <v>144</v>
      </c>
      <c r="D71" s="42" t="s">
        <v>20</v>
      </c>
      <c r="E71" s="43">
        <v>97</v>
      </c>
      <c r="F71" s="25"/>
      <c r="G71" s="26"/>
      <c r="H71" s="76">
        <f t="shared" si="0"/>
        <v>0</v>
      </c>
      <c r="I71" s="76">
        <f t="shared" si="1"/>
        <v>0</v>
      </c>
      <c r="J71" s="29" t="s">
        <v>312</v>
      </c>
    </row>
    <row r="72" spans="2:10" s="38" customFormat="1" ht="81" x14ac:dyDescent="0.25">
      <c r="B72" s="42" t="s">
        <v>145</v>
      </c>
      <c r="C72" s="24" t="s">
        <v>146</v>
      </c>
      <c r="D72" s="42" t="s">
        <v>20</v>
      </c>
      <c r="E72" s="43">
        <v>253</v>
      </c>
      <c r="F72" s="25"/>
      <c r="G72" s="26"/>
      <c r="H72" s="76">
        <f t="shared" si="0"/>
        <v>0</v>
      </c>
      <c r="I72" s="76">
        <f t="shared" si="1"/>
        <v>0</v>
      </c>
      <c r="J72" s="29" t="s">
        <v>312</v>
      </c>
    </row>
    <row r="73" spans="2:10" s="38" customFormat="1" ht="81" x14ac:dyDescent="0.25">
      <c r="B73" s="42" t="s">
        <v>147</v>
      </c>
      <c r="C73" s="24" t="s">
        <v>148</v>
      </c>
      <c r="D73" s="42" t="s">
        <v>20</v>
      </c>
      <c r="E73" s="43">
        <v>86</v>
      </c>
      <c r="F73" s="25"/>
      <c r="G73" s="26"/>
      <c r="H73" s="76">
        <f t="shared" si="0"/>
        <v>0</v>
      </c>
      <c r="I73" s="76">
        <f t="shared" si="1"/>
        <v>0</v>
      </c>
      <c r="J73" s="29" t="s">
        <v>313</v>
      </c>
    </row>
    <row r="74" spans="2:10" s="38" customFormat="1" ht="64.5" customHeight="1" x14ac:dyDescent="0.25">
      <c r="B74" s="42" t="s">
        <v>149</v>
      </c>
      <c r="C74" s="24" t="s">
        <v>150</v>
      </c>
      <c r="D74" s="42" t="s">
        <v>20</v>
      </c>
      <c r="E74" s="43">
        <v>106</v>
      </c>
      <c r="F74" s="25"/>
      <c r="G74" s="26"/>
      <c r="H74" s="76">
        <f t="shared" si="0"/>
        <v>0</v>
      </c>
      <c r="I74" s="76">
        <f t="shared" si="1"/>
        <v>0</v>
      </c>
      <c r="J74" s="29" t="s">
        <v>313</v>
      </c>
    </row>
    <row r="75" spans="2:10" s="38" customFormat="1" ht="71.25" customHeight="1" x14ac:dyDescent="0.25">
      <c r="B75" s="42" t="s">
        <v>151</v>
      </c>
      <c r="C75" s="24" t="s">
        <v>152</v>
      </c>
      <c r="D75" s="42" t="s">
        <v>20</v>
      </c>
      <c r="E75" s="43">
        <v>111</v>
      </c>
      <c r="F75" s="25"/>
      <c r="G75" s="26"/>
      <c r="H75" s="76">
        <f t="shared" ref="H75:H138" si="2">F75*(G75/100)+F75</f>
        <v>0</v>
      </c>
      <c r="I75" s="76">
        <f t="shared" ref="I75:I138" si="3">H75*E75</f>
        <v>0</v>
      </c>
      <c r="J75" s="29" t="s">
        <v>313</v>
      </c>
    </row>
    <row r="76" spans="2:10" s="38" customFormat="1" ht="60.75" customHeight="1" x14ac:dyDescent="0.25">
      <c r="B76" s="42" t="s">
        <v>153</v>
      </c>
      <c r="C76" s="24" t="s">
        <v>154</v>
      </c>
      <c r="D76" s="42" t="s">
        <v>20</v>
      </c>
      <c r="E76" s="43">
        <v>263</v>
      </c>
      <c r="F76" s="25"/>
      <c r="G76" s="26"/>
      <c r="H76" s="76">
        <f t="shared" si="2"/>
        <v>0</v>
      </c>
      <c r="I76" s="76">
        <f t="shared" si="3"/>
        <v>0</v>
      </c>
      <c r="J76" s="29" t="s">
        <v>313</v>
      </c>
    </row>
    <row r="77" spans="2:10" s="38" customFormat="1" ht="66" customHeight="1" x14ac:dyDescent="0.25">
      <c r="B77" s="42" t="s">
        <v>155</v>
      </c>
      <c r="C77" s="24" t="s">
        <v>156</v>
      </c>
      <c r="D77" s="42" t="s">
        <v>20</v>
      </c>
      <c r="E77" s="43">
        <v>200</v>
      </c>
      <c r="F77" s="25"/>
      <c r="G77" s="26"/>
      <c r="H77" s="76">
        <f t="shared" si="2"/>
        <v>0</v>
      </c>
      <c r="I77" s="76">
        <f t="shared" si="3"/>
        <v>0</v>
      </c>
      <c r="J77" s="29" t="s">
        <v>313</v>
      </c>
    </row>
    <row r="78" spans="2:10" s="38" customFormat="1" ht="25.5" customHeight="1" x14ac:dyDescent="0.25">
      <c r="B78" s="42" t="s">
        <v>157</v>
      </c>
      <c r="C78" s="24" t="s">
        <v>158</v>
      </c>
      <c r="D78" s="42" t="s">
        <v>20</v>
      </c>
      <c r="E78" s="43">
        <v>6</v>
      </c>
      <c r="F78" s="25"/>
      <c r="G78" s="26"/>
      <c r="H78" s="76">
        <f t="shared" si="2"/>
        <v>0</v>
      </c>
      <c r="I78" s="76">
        <f t="shared" si="3"/>
        <v>0</v>
      </c>
      <c r="J78" s="28"/>
    </row>
    <row r="79" spans="2:10" s="38" customFormat="1" ht="30.75" customHeight="1" x14ac:dyDescent="0.25">
      <c r="B79" s="42" t="s">
        <v>159</v>
      </c>
      <c r="C79" s="24" t="s">
        <v>160</v>
      </c>
      <c r="D79" s="42" t="s">
        <v>31</v>
      </c>
      <c r="E79" s="43">
        <v>2</v>
      </c>
      <c r="F79" s="25"/>
      <c r="G79" s="26"/>
      <c r="H79" s="76">
        <f t="shared" si="2"/>
        <v>0</v>
      </c>
      <c r="I79" s="76">
        <f t="shared" si="3"/>
        <v>0</v>
      </c>
      <c r="J79" s="28"/>
    </row>
    <row r="80" spans="2:10" s="38" customFormat="1" ht="27.75" customHeight="1" x14ac:dyDescent="0.25">
      <c r="B80" s="42" t="s">
        <v>161</v>
      </c>
      <c r="C80" s="24" t="s">
        <v>162</v>
      </c>
      <c r="D80" s="42" t="s">
        <v>31</v>
      </c>
      <c r="E80" s="43">
        <v>16</v>
      </c>
      <c r="F80" s="25"/>
      <c r="G80" s="26"/>
      <c r="H80" s="76">
        <f t="shared" si="2"/>
        <v>0</v>
      </c>
      <c r="I80" s="76">
        <f t="shared" si="3"/>
        <v>0</v>
      </c>
      <c r="J80" s="28"/>
    </row>
    <row r="81" spans="2:10" s="38" customFormat="1" ht="90" customHeight="1" x14ac:dyDescent="0.25">
      <c r="B81" s="42" t="s">
        <v>163</v>
      </c>
      <c r="C81" s="24" t="s">
        <v>164</v>
      </c>
      <c r="D81" s="42" t="s">
        <v>20</v>
      </c>
      <c r="E81" s="43">
        <v>6</v>
      </c>
      <c r="F81" s="25"/>
      <c r="G81" s="26"/>
      <c r="H81" s="76">
        <f t="shared" si="2"/>
        <v>0</v>
      </c>
      <c r="I81" s="76">
        <f t="shared" si="3"/>
        <v>0</v>
      </c>
      <c r="J81" s="28"/>
    </row>
    <row r="82" spans="2:10" s="38" customFormat="1" ht="108" x14ac:dyDescent="0.25">
      <c r="B82" s="42" t="s">
        <v>165</v>
      </c>
      <c r="C82" s="24" t="s">
        <v>166</v>
      </c>
      <c r="D82" s="42" t="s">
        <v>20</v>
      </c>
      <c r="E82" s="43">
        <v>180</v>
      </c>
      <c r="F82" s="25"/>
      <c r="G82" s="26"/>
      <c r="H82" s="76">
        <f t="shared" si="2"/>
        <v>0</v>
      </c>
      <c r="I82" s="76">
        <f t="shared" si="3"/>
        <v>0</v>
      </c>
      <c r="J82" s="30" t="s">
        <v>313</v>
      </c>
    </row>
    <row r="83" spans="2:10" s="38" customFormat="1" ht="67.5" x14ac:dyDescent="0.25">
      <c r="B83" s="42" t="s">
        <v>167</v>
      </c>
      <c r="C83" s="24" t="s">
        <v>168</v>
      </c>
      <c r="D83" s="42" t="s">
        <v>20</v>
      </c>
      <c r="E83" s="43">
        <v>100</v>
      </c>
      <c r="F83" s="25"/>
      <c r="G83" s="26"/>
      <c r="H83" s="76">
        <f t="shared" si="2"/>
        <v>0</v>
      </c>
      <c r="I83" s="76">
        <f t="shared" si="3"/>
        <v>0</v>
      </c>
      <c r="J83" s="30" t="s">
        <v>314</v>
      </c>
    </row>
    <row r="84" spans="2:10" s="38" customFormat="1" ht="27" x14ac:dyDescent="0.25">
      <c r="B84" s="42" t="s">
        <v>169</v>
      </c>
      <c r="C84" s="24" t="s">
        <v>170</v>
      </c>
      <c r="D84" s="42" t="s">
        <v>31</v>
      </c>
      <c r="E84" s="43">
        <v>54</v>
      </c>
      <c r="F84" s="25"/>
      <c r="G84" s="26"/>
      <c r="H84" s="76">
        <f t="shared" si="2"/>
        <v>0</v>
      </c>
      <c r="I84" s="76">
        <f t="shared" si="3"/>
        <v>0</v>
      </c>
      <c r="J84" s="28"/>
    </row>
    <row r="85" spans="2:10" s="38" customFormat="1" ht="27" x14ac:dyDescent="0.25">
      <c r="B85" s="42" t="s">
        <v>171</v>
      </c>
      <c r="C85" s="24" t="s">
        <v>172</v>
      </c>
      <c r="D85" s="42" t="s">
        <v>31</v>
      </c>
      <c r="E85" s="43">
        <v>5</v>
      </c>
      <c r="F85" s="25"/>
      <c r="G85" s="26"/>
      <c r="H85" s="76">
        <f t="shared" si="2"/>
        <v>0</v>
      </c>
      <c r="I85" s="76">
        <f t="shared" si="3"/>
        <v>0</v>
      </c>
      <c r="J85" s="28"/>
    </row>
    <row r="86" spans="2:10" s="38" customFormat="1" x14ac:dyDescent="0.25">
      <c r="B86" s="42" t="s">
        <v>173</v>
      </c>
      <c r="C86" s="24" t="s">
        <v>174</v>
      </c>
      <c r="D86" s="42" t="s">
        <v>20</v>
      </c>
      <c r="E86" s="43">
        <v>22</v>
      </c>
      <c r="F86" s="25"/>
      <c r="G86" s="26"/>
      <c r="H86" s="76">
        <f t="shared" si="2"/>
        <v>0</v>
      </c>
      <c r="I86" s="76">
        <f t="shared" si="3"/>
        <v>0</v>
      </c>
      <c r="J86" s="28"/>
    </row>
    <row r="87" spans="2:10" s="38" customFormat="1" x14ac:dyDescent="0.25">
      <c r="B87" s="42" t="s">
        <v>175</v>
      </c>
      <c r="C87" s="24" t="s">
        <v>176</v>
      </c>
      <c r="D87" s="42" t="s">
        <v>20</v>
      </c>
      <c r="E87" s="43">
        <v>15</v>
      </c>
      <c r="F87" s="25"/>
      <c r="G87" s="26"/>
      <c r="H87" s="76">
        <f t="shared" si="2"/>
        <v>0</v>
      </c>
      <c r="I87" s="76">
        <f t="shared" si="3"/>
        <v>0</v>
      </c>
      <c r="J87" s="28"/>
    </row>
    <row r="88" spans="2:10" s="38" customFormat="1" ht="27" x14ac:dyDescent="0.25">
      <c r="B88" s="42" t="s">
        <v>177</v>
      </c>
      <c r="C88" s="24" t="s">
        <v>178</v>
      </c>
      <c r="D88" s="42" t="s">
        <v>20</v>
      </c>
      <c r="E88" s="43">
        <v>8</v>
      </c>
      <c r="F88" s="25"/>
      <c r="G88" s="26"/>
      <c r="H88" s="76">
        <f t="shared" si="2"/>
        <v>0</v>
      </c>
      <c r="I88" s="76">
        <f t="shared" si="3"/>
        <v>0</v>
      </c>
      <c r="J88" s="28"/>
    </row>
    <row r="89" spans="2:10" s="38" customFormat="1" ht="41.25" customHeight="1" x14ac:dyDescent="0.25">
      <c r="B89" s="42" t="s">
        <v>179</v>
      </c>
      <c r="C89" s="24" t="s">
        <v>180</v>
      </c>
      <c r="D89" s="42" t="s">
        <v>20</v>
      </c>
      <c r="E89" s="43">
        <v>17</v>
      </c>
      <c r="F89" s="25"/>
      <c r="G89" s="26"/>
      <c r="H89" s="76">
        <f t="shared" si="2"/>
        <v>0</v>
      </c>
      <c r="I89" s="76">
        <f t="shared" si="3"/>
        <v>0</v>
      </c>
      <c r="J89" s="28"/>
    </row>
    <row r="90" spans="2:10" s="38" customFormat="1" ht="54" x14ac:dyDescent="0.25">
      <c r="B90" s="42" t="s">
        <v>181</v>
      </c>
      <c r="C90" s="24" t="s">
        <v>182</v>
      </c>
      <c r="D90" s="42" t="s">
        <v>31</v>
      </c>
      <c r="E90" s="43">
        <v>3</v>
      </c>
      <c r="F90" s="25"/>
      <c r="G90" s="26"/>
      <c r="H90" s="76">
        <f t="shared" si="2"/>
        <v>0</v>
      </c>
      <c r="I90" s="76">
        <f t="shared" si="3"/>
        <v>0</v>
      </c>
      <c r="J90" s="28"/>
    </row>
    <row r="91" spans="2:10" s="38" customFormat="1" ht="40.5" x14ac:dyDescent="0.25">
      <c r="B91" s="42" t="s">
        <v>183</v>
      </c>
      <c r="C91" s="24" t="s">
        <v>184</v>
      </c>
      <c r="D91" s="42" t="s">
        <v>20</v>
      </c>
      <c r="E91" s="43">
        <v>12</v>
      </c>
      <c r="F91" s="25"/>
      <c r="G91" s="26"/>
      <c r="H91" s="76">
        <f t="shared" si="2"/>
        <v>0</v>
      </c>
      <c r="I91" s="76">
        <f t="shared" si="3"/>
        <v>0</v>
      </c>
      <c r="J91" s="28"/>
    </row>
    <row r="92" spans="2:10" s="38" customFormat="1" ht="40.5" x14ac:dyDescent="0.25">
      <c r="B92" s="42" t="s">
        <v>185</v>
      </c>
      <c r="C92" s="24" t="s">
        <v>186</v>
      </c>
      <c r="D92" s="42" t="s">
        <v>20</v>
      </c>
      <c r="E92" s="43">
        <v>15</v>
      </c>
      <c r="F92" s="25"/>
      <c r="G92" s="26"/>
      <c r="H92" s="76">
        <f t="shared" si="2"/>
        <v>0</v>
      </c>
      <c r="I92" s="76">
        <f t="shared" si="3"/>
        <v>0</v>
      </c>
      <c r="J92" s="28"/>
    </row>
    <row r="93" spans="2:10" s="38" customFormat="1" ht="40.5" x14ac:dyDescent="0.25">
      <c r="B93" s="42" t="s">
        <v>187</v>
      </c>
      <c r="C93" s="24" t="s">
        <v>188</v>
      </c>
      <c r="D93" s="42" t="s">
        <v>20</v>
      </c>
      <c r="E93" s="43">
        <v>4</v>
      </c>
      <c r="F93" s="25"/>
      <c r="G93" s="26"/>
      <c r="H93" s="76">
        <f t="shared" si="2"/>
        <v>0</v>
      </c>
      <c r="I93" s="76">
        <f t="shared" si="3"/>
        <v>0</v>
      </c>
      <c r="J93" s="28"/>
    </row>
    <row r="94" spans="2:10" s="38" customFormat="1" ht="40.5" x14ac:dyDescent="0.25">
      <c r="B94" s="42" t="s">
        <v>189</v>
      </c>
      <c r="C94" s="24" t="s">
        <v>190</v>
      </c>
      <c r="D94" s="42" t="s">
        <v>20</v>
      </c>
      <c r="E94" s="43">
        <v>25</v>
      </c>
      <c r="F94" s="25"/>
      <c r="G94" s="26"/>
      <c r="H94" s="76">
        <f t="shared" si="2"/>
        <v>0</v>
      </c>
      <c r="I94" s="76">
        <f t="shared" si="3"/>
        <v>0</v>
      </c>
      <c r="J94" s="28"/>
    </row>
    <row r="95" spans="2:10" s="38" customFormat="1" ht="78" customHeight="1" x14ac:dyDescent="0.25">
      <c r="B95" s="42" t="s">
        <v>191</v>
      </c>
      <c r="C95" s="24" t="s">
        <v>192</v>
      </c>
      <c r="D95" s="42" t="s">
        <v>20</v>
      </c>
      <c r="E95" s="43">
        <v>14</v>
      </c>
      <c r="F95" s="25"/>
      <c r="G95" s="26"/>
      <c r="H95" s="76">
        <f t="shared" si="2"/>
        <v>0</v>
      </c>
      <c r="I95" s="76">
        <f t="shared" si="3"/>
        <v>0</v>
      </c>
      <c r="J95" s="28"/>
    </row>
    <row r="96" spans="2:10" s="38" customFormat="1" ht="81" x14ac:dyDescent="0.25">
      <c r="B96" s="42" t="s">
        <v>193</v>
      </c>
      <c r="C96" s="24" t="s">
        <v>194</v>
      </c>
      <c r="D96" s="42" t="s">
        <v>20</v>
      </c>
      <c r="E96" s="43">
        <v>4</v>
      </c>
      <c r="F96" s="25"/>
      <c r="G96" s="26"/>
      <c r="H96" s="76">
        <f t="shared" si="2"/>
        <v>0</v>
      </c>
      <c r="I96" s="76">
        <f t="shared" si="3"/>
        <v>0</v>
      </c>
      <c r="J96" s="28"/>
    </row>
    <row r="97" spans="2:10" s="38" customFormat="1" ht="40.5" x14ac:dyDescent="0.25">
      <c r="B97" s="42" t="s">
        <v>195</v>
      </c>
      <c r="C97" s="24" t="s">
        <v>196</v>
      </c>
      <c r="D97" s="42" t="s">
        <v>31</v>
      </c>
      <c r="E97" s="43">
        <v>1</v>
      </c>
      <c r="F97" s="25"/>
      <c r="G97" s="26"/>
      <c r="H97" s="76">
        <f t="shared" si="2"/>
        <v>0</v>
      </c>
      <c r="I97" s="76">
        <f t="shared" si="3"/>
        <v>0</v>
      </c>
      <c r="J97" s="28"/>
    </row>
    <row r="98" spans="2:10" s="38" customFormat="1" ht="54" x14ac:dyDescent="0.25">
      <c r="B98" s="42" t="s">
        <v>197</v>
      </c>
      <c r="C98" s="24" t="s">
        <v>198</v>
      </c>
      <c r="D98" s="42" t="s">
        <v>20</v>
      </c>
      <c r="E98" s="43">
        <v>183</v>
      </c>
      <c r="F98" s="25"/>
      <c r="G98" s="26"/>
      <c r="H98" s="76">
        <f t="shared" si="2"/>
        <v>0</v>
      </c>
      <c r="I98" s="76">
        <f t="shared" si="3"/>
        <v>0</v>
      </c>
      <c r="J98" s="28"/>
    </row>
    <row r="99" spans="2:10" s="38" customFormat="1" ht="54" x14ac:dyDescent="0.25">
      <c r="B99" s="42" t="s">
        <v>199</v>
      </c>
      <c r="C99" s="24" t="s">
        <v>200</v>
      </c>
      <c r="D99" s="42" t="s">
        <v>20</v>
      </c>
      <c r="E99" s="43">
        <v>42</v>
      </c>
      <c r="F99" s="25"/>
      <c r="G99" s="26"/>
      <c r="H99" s="76">
        <f t="shared" si="2"/>
        <v>0</v>
      </c>
      <c r="I99" s="76">
        <f t="shared" si="3"/>
        <v>0</v>
      </c>
      <c r="J99" s="28"/>
    </row>
    <row r="100" spans="2:10" s="38" customFormat="1" ht="40.5" x14ac:dyDescent="0.25">
      <c r="B100" s="42" t="s">
        <v>201</v>
      </c>
      <c r="C100" s="24" t="s">
        <v>202</v>
      </c>
      <c r="D100" s="42" t="s">
        <v>31</v>
      </c>
      <c r="E100" s="43">
        <v>19</v>
      </c>
      <c r="F100" s="25"/>
      <c r="G100" s="26"/>
      <c r="H100" s="76">
        <f t="shared" si="2"/>
        <v>0</v>
      </c>
      <c r="I100" s="76">
        <f t="shared" si="3"/>
        <v>0</v>
      </c>
      <c r="J100" s="28"/>
    </row>
    <row r="101" spans="2:10" s="38" customFormat="1" ht="93.75" customHeight="1" x14ac:dyDescent="0.25">
      <c r="B101" s="42" t="s">
        <v>203</v>
      </c>
      <c r="C101" s="24" t="s">
        <v>204</v>
      </c>
      <c r="D101" s="42" t="s">
        <v>20</v>
      </c>
      <c r="E101" s="43">
        <v>30</v>
      </c>
      <c r="F101" s="25"/>
      <c r="G101" s="26"/>
      <c r="H101" s="76">
        <f t="shared" si="2"/>
        <v>0</v>
      </c>
      <c r="I101" s="76">
        <f t="shared" si="3"/>
        <v>0</v>
      </c>
      <c r="J101" s="28"/>
    </row>
    <row r="102" spans="2:10" s="38" customFormat="1" x14ac:dyDescent="0.25">
      <c r="B102" s="42" t="s">
        <v>205</v>
      </c>
      <c r="C102" s="24" t="s">
        <v>206</v>
      </c>
      <c r="D102" s="42" t="s">
        <v>31</v>
      </c>
      <c r="E102" s="43">
        <v>9</v>
      </c>
      <c r="F102" s="25"/>
      <c r="G102" s="26"/>
      <c r="H102" s="76">
        <f t="shared" si="2"/>
        <v>0</v>
      </c>
      <c r="I102" s="76">
        <f t="shared" si="3"/>
        <v>0</v>
      </c>
      <c r="J102" s="28"/>
    </row>
    <row r="103" spans="2:10" s="38" customFormat="1" ht="27" x14ac:dyDescent="0.25">
      <c r="B103" s="42" t="s">
        <v>207</v>
      </c>
      <c r="C103" s="24" t="s">
        <v>208</v>
      </c>
      <c r="D103" s="42" t="s">
        <v>20</v>
      </c>
      <c r="E103" s="43">
        <v>39</v>
      </c>
      <c r="F103" s="25"/>
      <c r="G103" s="26"/>
      <c r="H103" s="76">
        <f t="shared" si="2"/>
        <v>0</v>
      </c>
      <c r="I103" s="76">
        <f t="shared" si="3"/>
        <v>0</v>
      </c>
      <c r="J103" s="28"/>
    </row>
    <row r="104" spans="2:10" s="38" customFormat="1" ht="27" x14ac:dyDescent="0.25">
      <c r="B104" s="42" t="s">
        <v>209</v>
      </c>
      <c r="C104" s="24" t="s">
        <v>210</v>
      </c>
      <c r="D104" s="42" t="s">
        <v>20</v>
      </c>
      <c r="E104" s="43">
        <v>38</v>
      </c>
      <c r="F104" s="25"/>
      <c r="G104" s="26"/>
      <c r="H104" s="76">
        <f t="shared" si="2"/>
        <v>0</v>
      </c>
      <c r="I104" s="76">
        <f t="shared" si="3"/>
        <v>0</v>
      </c>
      <c r="J104" s="28"/>
    </row>
    <row r="105" spans="2:10" s="38" customFormat="1" ht="27" x14ac:dyDescent="0.25">
      <c r="B105" s="42" t="s">
        <v>211</v>
      </c>
      <c r="C105" s="24" t="s">
        <v>212</v>
      </c>
      <c r="D105" s="42" t="s">
        <v>20</v>
      </c>
      <c r="E105" s="43">
        <v>11</v>
      </c>
      <c r="F105" s="25"/>
      <c r="G105" s="26"/>
      <c r="H105" s="76">
        <f t="shared" si="2"/>
        <v>0</v>
      </c>
      <c r="I105" s="76">
        <f t="shared" si="3"/>
        <v>0</v>
      </c>
      <c r="J105" s="28"/>
    </row>
    <row r="106" spans="2:10" s="38" customFormat="1" ht="27" x14ac:dyDescent="0.25">
      <c r="B106" s="42" t="s">
        <v>213</v>
      </c>
      <c r="C106" s="24" t="s">
        <v>214</v>
      </c>
      <c r="D106" s="42" t="s">
        <v>20</v>
      </c>
      <c r="E106" s="43">
        <v>183</v>
      </c>
      <c r="F106" s="25"/>
      <c r="G106" s="26"/>
      <c r="H106" s="76">
        <f t="shared" si="2"/>
        <v>0</v>
      </c>
      <c r="I106" s="76">
        <f t="shared" si="3"/>
        <v>0</v>
      </c>
      <c r="J106" s="28"/>
    </row>
    <row r="107" spans="2:10" s="38" customFormat="1" ht="27" x14ac:dyDescent="0.25">
      <c r="B107" s="42" t="s">
        <v>215</v>
      </c>
      <c r="C107" s="24" t="s">
        <v>216</v>
      </c>
      <c r="D107" s="42" t="s">
        <v>20</v>
      </c>
      <c r="E107" s="43">
        <v>117</v>
      </c>
      <c r="F107" s="25"/>
      <c r="G107" s="26"/>
      <c r="H107" s="76">
        <f t="shared" si="2"/>
        <v>0</v>
      </c>
      <c r="I107" s="76">
        <f t="shared" si="3"/>
        <v>0</v>
      </c>
      <c r="J107" s="28"/>
    </row>
    <row r="108" spans="2:10" s="38" customFormat="1" ht="27" x14ac:dyDescent="0.25">
      <c r="B108" s="42" t="s">
        <v>217</v>
      </c>
      <c r="C108" s="24" t="s">
        <v>218</v>
      </c>
      <c r="D108" s="42" t="s">
        <v>20</v>
      </c>
      <c r="E108" s="43">
        <v>25</v>
      </c>
      <c r="F108" s="25"/>
      <c r="G108" s="26"/>
      <c r="H108" s="76">
        <f t="shared" si="2"/>
        <v>0</v>
      </c>
      <c r="I108" s="76">
        <f t="shared" si="3"/>
        <v>0</v>
      </c>
      <c r="J108" s="28"/>
    </row>
    <row r="109" spans="2:10" s="38" customFormat="1" ht="40.5" x14ac:dyDescent="0.25">
      <c r="B109" s="42" t="s">
        <v>219</v>
      </c>
      <c r="C109" s="24" t="s">
        <v>220</v>
      </c>
      <c r="D109" s="42" t="s">
        <v>20</v>
      </c>
      <c r="E109" s="43">
        <v>13</v>
      </c>
      <c r="F109" s="25"/>
      <c r="G109" s="26"/>
      <c r="H109" s="76">
        <f t="shared" si="2"/>
        <v>0</v>
      </c>
      <c r="I109" s="76">
        <f t="shared" si="3"/>
        <v>0</v>
      </c>
      <c r="J109" s="28"/>
    </row>
    <row r="110" spans="2:10" s="38" customFormat="1" ht="27" x14ac:dyDescent="0.25">
      <c r="B110" s="42" t="s">
        <v>221</v>
      </c>
      <c r="C110" s="24" t="s">
        <v>222</v>
      </c>
      <c r="D110" s="42" t="s">
        <v>31</v>
      </c>
      <c r="E110" s="43">
        <v>24</v>
      </c>
      <c r="F110" s="25"/>
      <c r="G110" s="26"/>
      <c r="H110" s="76">
        <f t="shared" si="2"/>
        <v>0</v>
      </c>
      <c r="I110" s="76">
        <f t="shared" si="3"/>
        <v>0</v>
      </c>
      <c r="J110" s="28"/>
    </row>
    <row r="111" spans="2:10" s="38" customFormat="1" ht="27" x14ac:dyDescent="0.25">
      <c r="B111" s="42" t="s">
        <v>223</v>
      </c>
      <c r="C111" s="24" t="s">
        <v>224</v>
      </c>
      <c r="D111" s="42" t="s">
        <v>20</v>
      </c>
      <c r="E111" s="43">
        <v>13</v>
      </c>
      <c r="F111" s="25"/>
      <c r="G111" s="26"/>
      <c r="H111" s="76">
        <f t="shared" si="2"/>
        <v>0</v>
      </c>
      <c r="I111" s="76">
        <f t="shared" si="3"/>
        <v>0</v>
      </c>
      <c r="J111" s="28"/>
    </row>
    <row r="112" spans="2:10" s="38" customFormat="1" ht="27" x14ac:dyDescent="0.25">
      <c r="B112" s="42" t="s">
        <v>225</v>
      </c>
      <c r="C112" s="24" t="s">
        <v>226</v>
      </c>
      <c r="D112" s="42" t="s">
        <v>20</v>
      </c>
      <c r="E112" s="43">
        <v>40</v>
      </c>
      <c r="F112" s="25"/>
      <c r="G112" s="26"/>
      <c r="H112" s="76">
        <f t="shared" si="2"/>
        <v>0</v>
      </c>
      <c r="I112" s="76">
        <f t="shared" si="3"/>
        <v>0</v>
      </c>
      <c r="J112" s="28"/>
    </row>
    <row r="113" spans="2:10" s="38" customFormat="1" x14ac:dyDescent="0.25">
      <c r="B113" s="42" t="s">
        <v>227</v>
      </c>
      <c r="C113" s="24" t="s">
        <v>228</v>
      </c>
      <c r="D113" s="42" t="s">
        <v>20</v>
      </c>
      <c r="E113" s="43">
        <v>35</v>
      </c>
      <c r="F113" s="25"/>
      <c r="G113" s="26"/>
      <c r="H113" s="76">
        <f t="shared" si="2"/>
        <v>0</v>
      </c>
      <c r="I113" s="76">
        <f t="shared" si="3"/>
        <v>0</v>
      </c>
      <c r="J113" s="28"/>
    </row>
    <row r="114" spans="2:10" s="38" customFormat="1" ht="27" x14ac:dyDescent="0.25">
      <c r="B114" s="42" t="s">
        <v>229</v>
      </c>
      <c r="C114" s="24" t="s">
        <v>230</v>
      </c>
      <c r="D114" s="42" t="s">
        <v>20</v>
      </c>
      <c r="E114" s="43">
        <v>213</v>
      </c>
      <c r="F114" s="25"/>
      <c r="G114" s="26"/>
      <c r="H114" s="76">
        <f t="shared" si="2"/>
        <v>0</v>
      </c>
      <c r="I114" s="76">
        <f t="shared" si="3"/>
        <v>0</v>
      </c>
      <c r="J114" s="28"/>
    </row>
    <row r="115" spans="2:10" s="38" customFormat="1" ht="27" x14ac:dyDescent="0.25">
      <c r="B115" s="42" t="s">
        <v>231</v>
      </c>
      <c r="C115" s="24" t="s">
        <v>232</v>
      </c>
      <c r="D115" s="42" t="s">
        <v>20</v>
      </c>
      <c r="E115" s="43">
        <v>2</v>
      </c>
      <c r="F115" s="25"/>
      <c r="G115" s="26"/>
      <c r="H115" s="76">
        <f t="shared" si="2"/>
        <v>0</v>
      </c>
      <c r="I115" s="76">
        <f t="shared" si="3"/>
        <v>0</v>
      </c>
      <c r="J115" s="28"/>
    </row>
    <row r="116" spans="2:10" s="38" customFormat="1" x14ac:dyDescent="0.25">
      <c r="B116" s="42" t="s">
        <v>233</v>
      </c>
      <c r="C116" s="24" t="s">
        <v>234</v>
      </c>
      <c r="D116" s="42" t="s">
        <v>20</v>
      </c>
      <c r="E116" s="43">
        <v>2</v>
      </c>
      <c r="F116" s="25"/>
      <c r="G116" s="26"/>
      <c r="H116" s="76">
        <f t="shared" si="2"/>
        <v>0</v>
      </c>
      <c r="I116" s="76">
        <f t="shared" si="3"/>
        <v>0</v>
      </c>
      <c r="J116" s="28"/>
    </row>
    <row r="117" spans="2:10" s="38" customFormat="1" x14ac:dyDescent="0.25">
      <c r="B117" s="42" t="s">
        <v>235</v>
      </c>
      <c r="C117" s="24" t="s">
        <v>236</v>
      </c>
      <c r="D117" s="42" t="s">
        <v>20</v>
      </c>
      <c r="E117" s="43">
        <v>2</v>
      </c>
      <c r="F117" s="25"/>
      <c r="G117" s="26"/>
      <c r="H117" s="76">
        <f t="shared" si="2"/>
        <v>0</v>
      </c>
      <c r="I117" s="76">
        <f t="shared" si="3"/>
        <v>0</v>
      </c>
      <c r="J117" s="28"/>
    </row>
    <row r="118" spans="2:10" s="38" customFormat="1" x14ac:dyDescent="0.25">
      <c r="B118" s="42" t="s">
        <v>237</v>
      </c>
      <c r="C118" s="24" t="s">
        <v>238</v>
      </c>
      <c r="D118" s="42" t="s">
        <v>20</v>
      </c>
      <c r="E118" s="43">
        <v>16</v>
      </c>
      <c r="F118" s="25"/>
      <c r="G118" s="26"/>
      <c r="H118" s="76">
        <f t="shared" si="2"/>
        <v>0</v>
      </c>
      <c r="I118" s="76">
        <f t="shared" si="3"/>
        <v>0</v>
      </c>
      <c r="J118" s="28"/>
    </row>
    <row r="119" spans="2:10" s="38" customFormat="1" ht="27" x14ac:dyDescent="0.25">
      <c r="B119" s="42" t="s">
        <v>239</v>
      </c>
      <c r="C119" s="24" t="s">
        <v>240</v>
      </c>
      <c r="D119" s="42" t="s">
        <v>31</v>
      </c>
      <c r="E119" s="43">
        <v>7</v>
      </c>
      <c r="F119" s="25"/>
      <c r="G119" s="26"/>
      <c r="H119" s="76">
        <f t="shared" si="2"/>
        <v>0</v>
      </c>
      <c r="I119" s="76">
        <f t="shared" si="3"/>
        <v>0</v>
      </c>
      <c r="J119" s="28"/>
    </row>
    <row r="120" spans="2:10" s="38" customFormat="1" x14ac:dyDescent="0.25">
      <c r="B120" s="42" t="s">
        <v>241</v>
      </c>
      <c r="C120" s="24" t="s">
        <v>242</v>
      </c>
      <c r="D120" s="42" t="s">
        <v>31</v>
      </c>
      <c r="E120" s="43">
        <v>20</v>
      </c>
      <c r="F120" s="25"/>
      <c r="G120" s="26"/>
      <c r="H120" s="76">
        <f t="shared" si="2"/>
        <v>0</v>
      </c>
      <c r="I120" s="76">
        <f t="shared" si="3"/>
        <v>0</v>
      </c>
      <c r="J120" s="28"/>
    </row>
    <row r="121" spans="2:10" s="38" customFormat="1" x14ac:dyDescent="0.25">
      <c r="B121" s="42" t="s">
        <v>243</v>
      </c>
      <c r="C121" s="24" t="s">
        <v>244</v>
      </c>
      <c r="D121" s="42" t="s">
        <v>31</v>
      </c>
      <c r="E121" s="43">
        <v>6</v>
      </c>
      <c r="F121" s="25"/>
      <c r="G121" s="26"/>
      <c r="H121" s="76">
        <f t="shared" si="2"/>
        <v>0</v>
      </c>
      <c r="I121" s="76">
        <f t="shared" si="3"/>
        <v>0</v>
      </c>
      <c r="J121" s="28"/>
    </row>
    <row r="122" spans="2:10" s="38" customFormat="1" ht="27" x14ac:dyDescent="0.25">
      <c r="B122" s="42" t="s">
        <v>245</v>
      </c>
      <c r="C122" s="24" t="s">
        <v>246</v>
      </c>
      <c r="D122" s="42" t="s">
        <v>20</v>
      </c>
      <c r="E122" s="43">
        <v>14</v>
      </c>
      <c r="F122" s="25"/>
      <c r="G122" s="26"/>
      <c r="H122" s="76">
        <f t="shared" si="2"/>
        <v>0</v>
      </c>
      <c r="I122" s="76">
        <f t="shared" si="3"/>
        <v>0</v>
      </c>
      <c r="J122" s="28"/>
    </row>
    <row r="123" spans="2:10" s="38" customFormat="1" ht="30" customHeight="1" x14ac:dyDescent="0.25">
      <c r="B123" s="42" t="s">
        <v>247</v>
      </c>
      <c r="C123" s="24" t="s">
        <v>248</v>
      </c>
      <c r="D123" s="42" t="s">
        <v>20</v>
      </c>
      <c r="E123" s="43">
        <v>2</v>
      </c>
      <c r="F123" s="25"/>
      <c r="G123" s="26"/>
      <c r="H123" s="76">
        <f t="shared" si="2"/>
        <v>0</v>
      </c>
      <c r="I123" s="76">
        <f t="shared" si="3"/>
        <v>0</v>
      </c>
      <c r="J123" s="28"/>
    </row>
    <row r="124" spans="2:10" s="38" customFormat="1" ht="27" x14ac:dyDescent="0.25">
      <c r="B124" s="42" t="s">
        <v>249</v>
      </c>
      <c r="C124" s="24" t="s">
        <v>250</v>
      </c>
      <c r="D124" s="42" t="s">
        <v>31</v>
      </c>
      <c r="E124" s="43">
        <v>52</v>
      </c>
      <c r="F124" s="25"/>
      <c r="G124" s="26"/>
      <c r="H124" s="76">
        <f t="shared" si="2"/>
        <v>0</v>
      </c>
      <c r="I124" s="76">
        <f t="shared" si="3"/>
        <v>0</v>
      </c>
      <c r="J124" s="28"/>
    </row>
    <row r="125" spans="2:10" s="38" customFormat="1" ht="27" x14ac:dyDescent="0.25">
      <c r="B125" s="42" t="s">
        <v>251</v>
      </c>
      <c r="C125" s="24" t="s">
        <v>252</v>
      </c>
      <c r="D125" s="42" t="s">
        <v>31</v>
      </c>
      <c r="E125" s="43">
        <v>45</v>
      </c>
      <c r="F125" s="25"/>
      <c r="G125" s="26"/>
      <c r="H125" s="76">
        <f t="shared" si="2"/>
        <v>0</v>
      </c>
      <c r="I125" s="76">
        <f t="shared" si="3"/>
        <v>0</v>
      </c>
      <c r="J125" s="28"/>
    </row>
    <row r="126" spans="2:10" s="38" customFormat="1" ht="27" x14ac:dyDescent="0.25">
      <c r="B126" s="42" t="s">
        <v>253</v>
      </c>
      <c r="C126" s="24" t="s">
        <v>254</v>
      </c>
      <c r="D126" s="42" t="s">
        <v>31</v>
      </c>
      <c r="E126" s="43">
        <v>20</v>
      </c>
      <c r="F126" s="25"/>
      <c r="G126" s="26"/>
      <c r="H126" s="76">
        <f t="shared" si="2"/>
        <v>0</v>
      </c>
      <c r="I126" s="76">
        <f t="shared" si="3"/>
        <v>0</v>
      </c>
      <c r="J126" s="28"/>
    </row>
    <row r="127" spans="2:10" s="38" customFormat="1" ht="27" x14ac:dyDescent="0.25">
      <c r="B127" s="42" t="s">
        <v>255</v>
      </c>
      <c r="C127" s="24" t="s">
        <v>256</v>
      </c>
      <c r="D127" s="42" t="s">
        <v>31</v>
      </c>
      <c r="E127" s="43">
        <v>43</v>
      </c>
      <c r="F127" s="25"/>
      <c r="G127" s="26"/>
      <c r="H127" s="76">
        <f t="shared" si="2"/>
        <v>0</v>
      </c>
      <c r="I127" s="76">
        <f t="shared" si="3"/>
        <v>0</v>
      </c>
      <c r="J127" s="28"/>
    </row>
    <row r="128" spans="2:10" s="38" customFormat="1" ht="67.5" x14ac:dyDescent="0.25">
      <c r="B128" s="42" t="s">
        <v>257</v>
      </c>
      <c r="C128" s="24" t="s">
        <v>258</v>
      </c>
      <c r="D128" s="42" t="s">
        <v>31</v>
      </c>
      <c r="E128" s="43">
        <v>3</v>
      </c>
      <c r="F128" s="25"/>
      <c r="G128" s="26"/>
      <c r="H128" s="76">
        <f t="shared" si="2"/>
        <v>0</v>
      </c>
      <c r="I128" s="76">
        <f t="shared" si="3"/>
        <v>0</v>
      </c>
      <c r="J128" s="28"/>
    </row>
    <row r="129" spans="2:10" s="38" customFormat="1" ht="54" x14ac:dyDescent="0.25">
      <c r="B129" s="42" t="s">
        <v>259</v>
      </c>
      <c r="C129" s="24" t="s">
        <v>260</v>
      </c>
      <c r="D129" s="42" t="s">
        <v>20</v>
      </c>
      <c r="E129" s="43">
        <v>9</v>
      </c>
      <c r="F129" s="25"/>
      <c r="G129" s="26"/>
      <c r="H129" s="76">
        <f t="shared" si="2"/>
        <v>0</v>
      </c>
      <c r="I129" s="76">
        <f t="shared" si="3"/>
        <v>0</v>
      </c>
      <c r="J129" s="28"/>
    </row>
    <row r="130" spans="2:10" s="38" customFormat="1" ht="27" x14ac:dyDescent="0.25">
      <c r="B130" s="42" t="s">
        <v>261</v>
      </c>
      <c r="C130" s="24" t="s">
        <v>262</v>
      </c>
      <c r="D130" s="42" t="s">
        <v>31</v>
      </c>
      <c r="E130" s="43">
        <v>2</v>
      </c>
      <c r="F130" s="25"/>
      <c r="G130" s="26"/>
      <c r="H130" s="76">
        <f t="shared" si="2"/>
        <v>0</v>
      </c>
      <c r="I130" s="76">
        <f t="shared" si="3"/>
        <v>0</v>
      </c>
      <c r="J130" s="28"/>
    </row>
    <row r="131" spans="2:10" s="38" customFormat="1" ht="40.5" x14ac:dyDescent="0.25">
      <c r="B131" s="42" t="s">
        <v>263</v>
      </c>
      <c r="C131" s="24" t="s">
        <v>264</v>
      </c>
      <c r="D131" s="42" t="s">
        <v>20</v>
      </c>
      <c r="E131" s="43">
        <v>11</v>
      </c>
      <c r="F131" s="25"/>
      <c r="G131" s="26"/>
      <c r="H131" s="76">
        <f t="shared" si="2"/>
        <v>0</v>
      </c>
      <c r="I131" s="76">
        <f t="shared" si="3"/>
        <v>0</v>
      </c>
      <c r="J131" s="28"/>
    </row>
    <row r="132" spans="2:10" s="38" customFormat="1" ht="67.5" x14ac:dyDescent="0.25">
      <c r="B132" s="42" t="s">
        <v>265</v>
      </c>
      <c r="C132" s="24" t="s">
        <v>266</v>
      </c>
      <c r="D132" s="42" t="s">
        <v>31</v>
      </c>
      <c r="E132" s="43">
        <v>1</v>
      </c>
      <c r="F132" s="25"/>
      <c r="G132" s="26"/>
      <c r="H132" s="76">
        <f t="shared" si="2"/>
        <v>0</v>
      </c>
      <c r="I132" s="76">
        <f t="shared" si="3"/>
        <v>0</v>
      </c>
      <c r="J132" s="28"/>
    </row>
    <row r="133" spans="2:10" s="38" customFormat="1" x14ac:dyDescent="0.25">
      <c r="B133" s="42" t="s">
        <v>267</v>
      </c>
      <c r="C133" s="24" t="s">
        <v>268</v>
      </c>
      <c r="D133" s="42" t="s">
        <v>31</v>
      </c>
      <c r="E133" s="43">
        <v>6</v>
      </c>
      <c r="F133" s="25"/>
      <c r="G133" s="26"/>
      <c r="H133" s="76">
        <f t="shared" si="2"/>
        <v>0</v>
      </c>
      <c r="I133" s="76">
        <f t="shared" si="3"/>
        <v>0</v>
      </c>
      <c r="J133" s="28"/>
    </row>
    <row r="134" spans="2:10" s="38" customFormat="1" ht="27" x14ac:dyDescent="0.25">
      <c r="B134" s="42" t="s">
        <v>269</v>
      </c>
      <c r="C134" s="24" t="s">
        <v>270</v>
      </c>
      <c r="D134" s="42" t="s">
        <v>271</v>
      </c>
      <c r="E134" s="43">
        <v>10</v>
      </c>
      <c r="F134" s="25"/>
      <c r="G134" s="26"/>
      <c r="H134" s="76">
        <f t="shared" si="2"/>
        <v>0</v>
      </c>
      <c r="I134" s="76">
        <f t="shared" si="3"/>
        <v>0</v>
      </c>
      <c r="J134" s="28"/>
    </row>
    <row r="135" spans="2:10" s="38" customFormat="1" ht="27" x14ac:dyDescent="0.25">
      <c r="B135" s="42" t="s">
        <v>272</v>
      </c>
      <c r="C135" s="24" t="s">
        <v>273</v>
      </c>
      <c r="D135" s="42" t="s">
        <v>31</v>
      </c>
      <c r="E135" s="43">
        <v>10</v>
      </c>
      <c r="F135" s="25"/>
      <c r="G135" s="26"/>
      <c r="H135" s="76">
        <f t="shared" si="2"/>
        <v>0</v>
      </c>
      <c r="I135" s="76">
        <f t="shared" si="3"/>
        <v>0</v>
      </c>
      <c r="J135" s="28"/>
    </row>
    <row r="136" spans="2:10" s="38" customFormat="1" ht="27" x14ac:dyDescent="0.25">
      <c r="B136" s="42" t="s">
        <v>274</v>
      </c>
      <c r="C136" s="24" t="s">
        <v>275</v>
      </c>
      <c r="D136" s="42" t="s">
        <v>31</v>
      </c>
      <c r="E136" s="43">
        <v>1</v>
      </c>
      <c r="F136" s="25"/>
      <c r="G136" s="26"/>
      <c r="H136" s="76">
        <f t="shared" si="2"/>
        <v>0</v>
      </c>
      <c r="I136" s="76">
        <f t="shared" si="3"/>
        <v>0</v>
      </c>
      <c r="J136" s="28"/>
    </row>
    <row r="137" spans="2:10" s="38" customFormat="1" ht="32.25" customHeight="1" x14ac:dyDescent="0.25">
      <c r="B137" s="42" t="s">
        <v>276</v>
      </c>
      <c r="C137" s="24" t="s">
        <v>277</v>
      </c>
      <c r="D137" s="42" t="s">
        <v>20</v>
      </c>
      <c r="E137" s="43">
        <v>20</v>
      </c>
      <c r="F137" s="25"/>
      <c r="G137" s="26"/>
      <c r="H137" s="76">
        <f t="shared" si="2"/>
        <v>0</v>
      </c>
      <c r="I137" s="76">
        <f t="shared" si="3"/>
        <v>0</v>
      </c>
      <c r="J137" s="28"/>
    </row>
    <row r="138" spans="2:10" s="38" customFormat="1" ht="40.5" x14ac:dyDescent="0.25">
      <c r="B138" s="42" t="s">
        <v>278</v>
      </c>
      <c r="C138" s="24" t="s">
        <v>279</v>
      </c>
      <c r="D138" s="42" t="s">
        <v>20</v>
      </c>
      <c r="E138" s="43">
        <v>20</v>
      </c>
      <c r="F138" s="25"/>
      <c r="G138" s="26"/>
      <c r="H138" s="76">
        <f t="shared" si="2"/>
        <v>0</v>
      </c>
      <c r="I138" s="76">
        <f t="shared" si="3"/>
        <v>0</v>
      </c>
      <c r="J138" s="28"/>
    </row>
    <row r="139" spans="2:10" s="38" customFormat="1" ht="110.25" customHeight="1" x14ac:dyDescent="0.25">
      <c r="B139" s="42" t="s">
        <v>280</v>
      </c>
      <c r="C139" s="24" t="s">
        <v>281</v>
      </c>
      <c r="D139" s="42" t="s">
        <v>31</v>
      </c>
      <c r="E139" s="43">
        <v>1</v>
      </c>
      <c r="F139" s="25"/>
      <c r="G139" s="26"/>
      <c r="H139" s="76">
        <f t="shared" ref="H139:H144" si="4">F139*(G139/100)+F139</f>
        <v>0</v>
      </c>
      <c r="I139" s="76">
        <f t="shared" ref="I139:I144" si="5">H139*E139</f>
        <v>0</v>
      </c>
      <c r="J139" s="28"/>
    </row>
    <row r="140" spans="2:10" s="38" customFormat="1" ht="121.5" x14ac:dyDescent="0.25">
      <c r="B140" s="42" t="s">
        <v>282</v>
      </c>
      <c r="C140" s="24" t="s">
        <v>283</v>
      </c>
      <c r="D140" s="42" t="s">
        <v>31</v>
      </c>
      <c r="E140" s="43">
        <v>1</v>
      </c>
      <c r="F140" s="25"/>
      <c r="G140" s="26"/>
      <c r="H140" s="76">
        <f t="shared" si="4"/>
        <v>0</v>
      </c>
      <c r="I140" s="76">
        <f t="shared" si="5"/>
        <v>0</v>
      </c>
      <c r="J140" s="28"/>
    </row>
    <row r="141" spans="2:10" s="38" customFormat="1" x14ac:dyDescent="0.25">
      <c r="B141" s="42" t="s">
        <v>284</v>
      </c>
      <c r="C141" s="24" t="s">
        <v>285</v>
      </c>
      <c r="D141" s="42" t="s">
        <v>20</v>
      </c>
      <c r="E141" s="43">
        <v>10</v>
      </c>
      <c r="F141" s="25"/>
      <c r="G141" s="26"/>
      <c r="H141" s="76">
        <f t="shared" si="4"/>
        <v>0</v>
      </c>
      <c r="I141" s="76">
        <f t="shared" si="5"/>
        <v>0</v>
      </c>
      <c r="J141" s="28"/>
    </row>
    <row r="142" spans="2:10" s="38" customFormat="1" ht="113.25" customHeight="1" x14ac:dyDescent="0.25">
      <c r="B142" s="42" t="s">
        <v>286</v>
      </c>
      <c r="C142" s="24" t="s">
        <v>287</v>
      </c>
      <c r="D142" s="42" t="s">
        <v>20</v>
      </c>
      <c r="E142" s="43">
        <v>10</v>
      </c>
      <c r="F142" s="25"/>
      <c r="G142" s="26"/>
      <c r="H142" s="76">
        <f t="shared" si="4"/>
        <v>0</v>
      </c>
      <c r="I142" s="76">
        <f t="shared" si="5"/>
        <v>0</v>
      </c>
      <c r="J142" s="28"/>
    </row>
    <row r="143" spans="2:10" s="38" customFormat="1" ht="43.5" customHeight="1" x14ac:dyDescent="0.25">
      <c r="B143" s="42" t="s">
        <v>288</v>
      </c>
      <c r="C143" s="24" t="s">
        <v>289</v>
      </c>
      <c r="D143" s="42" t="s">
        <v>20</v>
      </c>
      <c r="E143" s="43">
        <v>1</v>
      </c>
      <c r="F143" s="25"/>
      <c r="G143" s="26"/>
      <c r="H143" s="76">
        <f t="shared" si="4"/>
        <v>0</v>
      </c>
      <c r="I143" s="76">
        <f t="shared" si="5"/>
        <v>0</v>
      </c>
      <c r="J143" s="28"/>
    </row>
    <row r="144" spans="2:10" s="38" customFormat="1" ht="41.25" thickBot="1" x14ac:dyDescent="0.3">
      <c r="B144" s="42" t="s">
        <v>290</v>
      </c>
      <c r="C144" s="24" t="s">
        <v>291</v>
      </c>
      <c r="D144" s="42" t="s">
        <v>31</v>
      </c>
      <c r="E144" s="43">
        <v>2</v>
      </c>
      <c r="F144" s="25"/>
      <c r="G144" s="26"/>
      <c r="H144" s="76">
        <f t="shared" si="4"/>
        <v>0</v>
      </c>
      <c r="I144" s="77">
        <f t="shared" si="5"/>
        <v>0</v>
      </c>
      <c r="J144" s="28"/>
    </row>
    <row r="145" spans="2:11" ht="15.75" thickBot="1" x14ac:dyDescent="0.3">
      <c r="B145" s="7"/>
      <c r="C145" s="4"/>
      <c r="D145" s="7"/>
      <c r="E145" s="40"/>
      <c r="F145" s="50" t="s">
        <v>303</v>
      </c>
      <c r="G145" s="50"/>
      <c r="H145" s="51"/>
      <c r="I145" s="75">
        <f>SUM(I10:I144)</f>
        <v>0</v>
      </c>
      <c r="J145" s="5"/>
    </row>
    <row r="146" spans="2:11" x14ac:dyDescent="0.25">
      <c r="B146" s="7"/>
      <c r="C146" s="4"/>
      <c r="D146" s="7"/>
      <c r="E146" s="40"/>
      <c r="F146" s="4"/>
      <c r="G146" s="4"/>
      <c r="H146" s="18"/>
      <c r="I146" s="19"/>
      <c r="J146" s="5"/>
    </row>
    <row r="147" spans="2:11" x14ac:dyDescent="0.25">
      <c r="B147" s="52" t="s">
        <v>296</v>
      </c>
      <c r="C147" s="53"/>
      <c r="D147" s="53"/>
      <c r="E147" s="53"/>
      <c r="F147" s="53"/>
      <c r="G147" s="53"/>
      <c r="H147" s="53"/>
      <c r="I147" s="53"/>
      <c r="J147" s="53"/>
    </row>
    <row r="148" spans="2:11" x14ac:dyDescent="0.25">
      <c r="B148" s="9"/>
    </row>
    <row r="149" spans="2:11" x14ac:dyDescent="0.25">
      <c r="B149" s="67" t="s">
        <v>309</v>
      </c>
      <c r="C149" s="68"/>
      <c r="D149" s="68"/>
      <c r="E149" s="66" t="s">
        <v>310</v>
      </c>
      <c r="F149" s="66"/>
      <c r="G149" s="66"/>
      <c r="H149" s="69"/>
      <c r="I149" s="69"/>
      <c r="J149" s="23"/>
    </row>
    <row r="150" spans="2:11" ht="15.75" x14ac:dyDescent="0.25">
      <c r="B150" s="54" t="s">
        <v>297</v>
      </c>
      <c r="C150" s="55"/>
      <c r="D150" s="55"/>
      <c r="E150" s="55"/>
      <c r="F150" s="55"/>
      <c r="G150" s="55"/>
      <c r="H150" s="55"/>
      <c r="I150" s="55"/>
      <c r="J150" s="55"/>
    </row>
    <row r="151" spans="2:11" ht="15.75" x14ac:dyDescent="0.25">
      <c r="B151" s="22"/>
    </row>
    <row r="152" spans="2:11" ht="15.75" x14ac:dyDescent="0.25">
      <c r="B152" s="22"/>
    </row>
    <row r="153" spans="2:11" ht="15.75" x14ac:dyDescent="0.25">
      <c r="B153" s="22"/>
    </row>
    <row r="154" spans="2:11" x14ac:dyDescent="0.25">
      <c r="I154" s="63" t="s">
        <v>298</v>
      </c>
      <c r="J154" s="64"/>
    </row>
    <row r="155" spans="2:11" x14ac:dyDescent="0.25">
      <c r="I155" s="65" t="s">
        <v>292</v>
      </c>
      <c r="J155" s="64"/>
    </row>
    <row r="156" spans="2:11" x14ac:dyDescent="0.25">
      <c r="I156" s="65" t="s">
        <v>299</v>
      </c>
      <c r="J156" s="64"/>
    </row>
    <row r="157" spans="2:11" ht="15.75" x14ac:dyDescent="0.25">
      <c r="B157" s="70" t="s">
        <v>300</v>
      </c>
      <c r="C157" s="71"/>
      <c r="K157" s="3" t="s">
        <v>293</v>
      </c>
    </row>
    <row r="158" spans="2:11" x14ac:dyDescent="0.25">
      <c r="B158" s="65" t="s">
        <v>294</v>
      </c>
      <c r="C158" s="64"/>
    </row>
  </sheetData>
  <sheetProtection algorithmName="SHA-512" hashValue="SW1YVMYfe3aUbU2/xAmxQ2dJLcMDliOnV0QJi0nkNtlTOMNz/kVgsWxf69KmKtTaPvZL3Ry4KNxg9vN2M5Qhzw==" saltValue="hmhzCneGl3202MyHbZMDZg==" spinCount="100000" sheet="1" objects="1" scenarios="1"/>
  <mergeCells count="20">
    <mergeCell ref="B157:C157"/>
    <mergeCell ref="B158:C158"/>
    <mergeCell ref="B5:C5"/>
    <mergeCell ref="B4:C4"/>
    <mergeCell ref="G7:G8"/>
    <mergeCell ref="I154:J154"/>
    <mergeCell ref="I155:J155"/>
    <mergeCell ref="I156:J156"/>
    <mergeCell ref="E149:G149"/>
    <mergeCell ref="B149:D149"/>
    <mergeCell ref="H149:I149"/>
    <mergeCell ref="D2:J2"/>
    <mergeCell ref="F145:H145"/>
    <mergeCell ref="B147:J147"/>
    <mergeCell ref="B150:J150"/>
    <mergeCell ref="D7:D8"/>
    <mergeCell ref="E7:E8"/>
    <mergeCell ref="F7:F8"/>
    <mergeCell ref="H7:H8"/>
    <mergeCell ref="I7:I8"/>
  </mergeCells>
  <pageMargins left="0.7" right="0.7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Jędrzejak Jakub</dc:creator>
  <cp:lastModifiedBy>Jędrzejak Jakub</cp:lastModifiedBy>
  <cp:lastPrinted>2016-05-24T10:33:09Z</cp:lastPrinted>
  <dcterms:created xsi:type="dcterms:W3CDTF">2016-05-24T09:22:28Z</dcterms:created>
  <dcterms:modified xsi:type="dcterms:W3CDTF">2016-05-24T11:24:47Z</dcterms:modified>
</cp:coreProperties>
</file>